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sus\Desktop\"/>
    </mc:Choice>
  </mc:AlternateContent>
  <xr:revisionPtr revIDLastSave="0" documentId="13_ncr:1_{EF0030EE-0B54-495D-9597-62135B6DF7AC}" xr6:coauthVersionLast="47" xr6:coauthVersionMax="47" xr10:uidLastSave="{00000000-0000-0000-0000-000000000000}"/>
  <bookViews>
    <workbookView xWindow="-98" yWindow="-98" windowWidth="21795" windowHeight="12975" xr2:uid="{C6488CF7-E227-1647-A73E-B98E37B5BA38}"/>
  </bookViews>
  <sheets>
    <sheet name="Szavazatok száma_20260513" sheetId="3" r:id="rId1"/>
    <sheet name="2026 Tagság" sheetId="2" r:id="rId2"/>
    <sheet name="Versenyeredmények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F15" i="3" l="1"/>
  <c r="J17" i="2"/>
  <c r="K17" i="2"/>
  <c r="F3" i="3"/>
  <c r="F4" i="3"/>
  <c r="F5" i="3"/>
  <c r="F6" i="3"/>
  <c r="F7" i="3"/>
  <c r="F8" i="3"/>
  <c r="F9" i="3"/>
  <c r="F10" i="3"/>
  <c r="F11" i="3"/>
  <c r="F12" i="3"/>
  <c r="F13" i="3"/>
  <c r="F14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" i="3"/>
  <c r="C4" i="4"/>
  <c r="C3" i="4"/>
  <c r="C2" i="4"/>
  <c r="C9" i="4"/>
  <c r="C8" i="4"/>
  <c r="C7" i="4"/>
  <c r="C14" i="4"/>
  <c r="C13" i="4"/>
  <c r="C12" i="4"/>
  <c r="J5" i="2"/>
  <c r="K5" i="2" s="1"/>
  <c r="J6" i="2"/>
  <c r="K6" i="2" s="1"/>
  <c r="J7" i="2"/>
  <c r="K7" i="2" s="1"/>
  <c r="J8" i="2"/>
  <c r="K8" i="2" s="1"/>
  <c r="J9" i="2"/>
  <c r="K9" i="2" s="1"/>
  <c r="J10" i="2"/>
  <c r="K10" i="2" s="1"/>
  <c r="J11" i="2"/>
  <c r="K11" i="2" s="1"/>
  <c r="J12" i="2"/>
  <c r="K12" i="2" s="1"/>
  <c r="J13" i="2"/>
  <c r="K13" i="2" s="1"/>
  <c r="J14" i="2"/>
  <c r="K14" i="2" s="1"/>
  <c r="J15" i="2"/>
  <c r="K15" i="2" s="1"/>
  <c r="J16" i="2"/>
  <c r="K16" i="2" s="1"/>
  <c r="J18" i="2"/>
  <c r="K18" i="2" s="1"/>
  <c r="J19" i="2"/>
  <c r="K19" i="2" s="1"/>
  <c r="J20" i="2"/>
  <c r="K20" i="2" s="1"/>
  <c r="J21" i="2"/>
  <c r="K21" i="2" s="1"/>
  <c r="J22" i="2"/>
  <c r="K22" i="2" s="1"/>
  <c r="J23" i="2"/>
  <c r="K23" i="2" s="1"/>
  <c r="J24" i="2"/>
  <c r="K24" i="2" s="1"/>
  <c r="J25" i="2"/>
  <c r="K25" i="2" s="1"/>
  <c r="J26" i="2"/>
  <c r="K26" i="2" s="1"/>
  <c r="J27" i="2"/>
  <c r="K27" i="2" s="1"/>
  <c r="J28" i="2"/>
  <c r="K28" i="2" s="1"/>
  <c r="J29" i="2"/>
  <c r="K29" i="2" s="1"/>
  <c r="J30" i="2"/>
  <c r="K30" i="2" s="1"/>
  <c r="J4" i="2"/>
  <c r="K4" i="2" s="1"/>
  <c r="I32" i="2"/>
  <c r="H32" i="2"/>
  <c r="G32" i="2"/>
  <c r="F32" i="2"/>
  <c r="E32" i="2"/>
  <c r="D32" i="2"/>
  <c r="C32" i="2"/>
  <c r="B32" i="2"/>
</calcChain>
</file>

<file path=xl/sharedStrings.xml><?xml version="1.0" encoding="utf-8"?>
<sst xmlns="http://schemas.openxmlformats.org/spreadsheetml/2006/main" count="94" uniqueCount="58">
  <si>
    <t>Összes culinges  játékos (fő)</t>
  </si>
  <si>
    <t>Floor curling játékos</t>
  </si>
  <si>
    <t>Tatabánya Általános és Középiskolai kupa</t>
  </si>
  <si>
    <t xml:space="preserve"> aktív </t>
  </si>
  <si>
    <t xml:space="preserve">passzív </t>
  </si>
  <si>
    <t>inaktív</t>
  </si>
  <si>
    <t>felnőtt</t>
  </si>
  <si>
    <t>junior</t>
  </si>
  <si>
    <t>Blue Point Sportegyesület</t>
  </si>
  <si>
    <t>Barcza Gedeon Sport Club</t>
  </si>
  <si>
    <t>BEAC</t>
  </si>
  <si>
    <t>Debreceni Jégkoronszerzvező SE.</t>
  </si>
  <si>
    <t>Dunaújvárosi Jégtörök Egyesülete</t>
  </si>
  <si>
    <t>Emberség Diáksport Egyesület</t>
  </si>
  <si>
    <t>ExpertTeam Sportegyesület</t>
  </si>
  <si>
    <t>FTC</t>
  </si>
  <si>
    <t>Győri ETO HC</t>
  </si>
  <si>
    <t>Gödöllői Jégkorong Sportegyesület</t>
  </si>
  <si>
    <t>Jégkert SE</t>
  </si>
  <si>
    <t>Központi Sport- és ifjúsági Egyesület</t>
  </si>
  <si>
    <t>Maros Télisport SE</t>
  </si>
  <si>
    <t>Miskolci Jegesmedve Jégkorong Sportegyesület</t>
  </si>
  <si>
    <t>Miskolci Vasutas Sport Club</t>
  </si>
  <si>
    <t>Mozgásgátolt Halassi Olivér Club</t>
  </si>
  <si>
    <t>Óbuda Hockey Academy</t>
  </si>
  <si>
    <t>PTSE - Tatabánya</t>
  </si>
  <si>
    <t>Siktek SC</t>
  </si>
  <si>
    <t>Szombathelyi Pingvinek Jégkorong Club</t>
  </si>
  <si>
    <t>Trampolin Sportegyesület</t>
  </si>
  <si>
    <t>UTE</t>
  </si>
  <si>
    <t>Vasas  SC</t>
  </si>
  <si>
    <t>Veszprémi Jégsport Egyesület</t>
  </si>
  <si>
    <t>White Sharks Hockey Club</t>
  </si>
  <si>
    <t>Zempléni Jégsport Egyesület</t>
  </si>
  <si>
    <t>Nem rendelkezik versenyengedéllyel (MEFOB, U15 kupa, Floor Curling Diákolimpia)</t>
  </si>
  <si>
    <t>Alapszavazat (15.§ 1. pont)</t>
  </si>
  <si>
    <t>Minden 5. aktív versenyző után további +1 szavazat (15. § 2. pont)</t>
  </si>
  <si>
    <t>Női A liga</t>
  </si>
  <si>
    <t>I. Helyezett</t>
  </si>
  <si>
    <t>II. Helyezett</t>
  </si>
  <si>
    <t>III. Helyezett</t>
  </si>
  <si>
    <t>Vegyes Páros A Liga</t>
  </si>
  <si>
    <t>Férfi A liga</t>
  </si>
  <si>
    <t>SSC Nők</t>
  </si>
  <si>
    <t>Tagegyesület</t>
  </si>
  <si>
    <t>Siketek SC</t>
  </si>
  <si>
    <t>Joó (VASAS SC) / Kárász (VASAS SC)</t>
  </si>
  <si>
    <t>Udvardi-Palancsa (UTE) / Tatár (UTE)</t>
  </si>
  <si>
    <t>Szabó (FTC) / Fóti (FTC)</t>
  </si>
  <si>
    <t>Vasas Szenior Férfi</t>
  </si>
  <si>
    <t>UTE United Leads</t>
  </si>
  <si>
    <t>PTSE Men</t>
  </si>
  <si>
    <t>FTC-MVM Girl Jam</t>
  </si>
  <si>
    <t>Vasas Nők</t>
  </si>
  <si>
    <t>Női és Férfi A liga dobogósai +1 szavazat (15. § 4./a pont)</t>
  </si>
  <si>
    <t>Vegyes Páros A liga dobogósai +1 szavazat (15. § 4./b pont)</t>
  </si>
  <si>
    <t>Összesen</t>
  </si>
  <si>
    <t>Miskolci Egyetem Atlétikai és Futball Club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</si>
</sst>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Aptos Narrow"/>
      <family val="2"/>
      <scheme val="minor"/>
    </font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b/>
      <sz val="12"/>
      <color theme="1"/>
      <name val="Aptos Narrow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3" tint="0.89999084444715716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auto="1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auto="1"/>
      </bottom>
      <diagonal/>
    </border>
    <border>
      <left style="hair">
        <color auto="1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auto="1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 style="hair">
        <color auto="1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54">
    <xf numFmtId="0" fontId="0" fillId="0" borderId="0" xfId="0"/>
    <xf numFmtId="0" fontId="2" fillId="0" borderId="0" xfId="1"/>
    <xf numFmtId="0" fontId="2" fillId="0" borderId="10" xfId="1" applyBorder="1" applyAlignment="1">
      <alignment horizontal="center" vertical="center" wrapText="1"/>
    </xf>
    <xf numFmtId="0" fontId="2" fillId="0" borderId="11" xfId="1" applyBorder="1" applyAlignment="1">
      <alignment horizontal="center" vertical="center" wrapText="1"/>
    </xf>
    <xf numFmtId="0" fontId="2" fillId="0" borderId="12" xfId="1" applyBorder="1" applyAlignment="1">
      <alignment horizontal="center" vertical="center" wrapText="1"/>
    </xf>
    <xf numFmtId="0" fontId="2" fillId="0" borderId="13" xfId="1" applyBorder="1" applyAlignment="1">
      <alignment horizontal="center" vertical="center" wrapText="1"/>
    </xf>
    <xf numFmtId="0" fontId="2" fillId="0" borderId="14" xfId="1" applyBorder="1" applyAlignment="1">
      <alignment horizontal="center" vertical="center" wrapText="1"/>
    </xf>
    <xf numFmtId="0" fontId="2" fillId="0" borderId="16" xfId="1" applyBorder="1"/>
    <xf numFmtId="0" fontId="2" fillId="0" borderId="17" xfId="1" applyBorder="1" applyAlignment="1">
      <alignment wrapText="1"/>
    </xf>
    <xf numFmtId="0" fontId="2" fillId="0" borderId="18" xfId="1" applyBorder="1" applyAlignment="1">
      <alignment wrapText="1"/>
    </xf>
    <xf numFmtId="0" fontId="2" fillId="0" borderId="17" xfId="1" applyBorder="1"/>
    <xf numFmtId="0" fontId="2" fillId="0" borderId="19" xfId="1" applyBorder="1"/>
    <xf numFmtId="0" fontId="2" fillId="0" borderId="20" xfId="1" applyBorder="1"/>
    <xf numFmtId="0" fontId="2" fillId="0" borderId="21" xfId="1" applyBorder="1"/>
    <xf numFmtId="0" fontId="2" fillId="0" borderId="22" xfId="1" applyBorder="1"/>
    <xf numFmtId="0" fontId="2" fillId="0" borderId="23" xfId="1" applyBorder="1" applyAlignment="1">
      <alignment wrapText="1"/>
    </xf>
    <xf numFmtId="0" fontId="2" fillId="0" borderId="24" xfId="1" applyBorder="1" applyAlignment="1">
      <alignment wrapText="1"/>
    </xf>
    <xf numFmtId="0" fontId="2" fillId="0" borderId="23" xfId="1" applyBorder="1"/>
    <xf numFmtId="0" fontId="2" fillId="0" borderId="25" xfId="1" applyBorder="1"/>
    <xf numFmtId="0" fontId="2" fillId="0" borderId="26" xfId="1" applyBorder="1"/>
    <xf numFmtId="0" fontId="2" fillId="0" borderId="32" xfId="1" applyBorder="1" applyAlignment="1">
      <alignment wrapText="1"/>
    </xf>
    <xf numFmtId="0" fontId="2" fillId="0" borderId="33" xfId="1" applyBorder="1" applyAlignment="1">
      <alignment wrapText="1"/>
    </xf>
    <xf numFmtId="0" fontId="2" fillId="0" borderId="6" xfId="1" applyBorder="1" applyAlignment="1">
      <alignment wrapText="1"/>
    </xf>
    <xf numFmtId="0" fontId="2" fillId="0" borderId="0" xfId="1" applyAlignment="1">
      <alignment wrapText="1"/>
    </xf>
    <xf numFmtId="0" fontId="2" fillId="2" borderId="27" xfId="1" applyFill="1" applyBorder="1"/>
    <xf numFmtId="0" fontId="2" fillId="2" borderId="28" xfId="1" applyFill="1" applyBorder="1" applyAlignment="1">
      <alignment wrapText="1"/>
    </xf>
    <xf numFmtId="0" fontId="2" fillId="2" borderId="29" xfId="1" applyFill="1" applyBorder="1" applyAlignment="1">
      <alignment wrapText="1"/>
    </xf>
    <xf numFmtId="0" fontId="2" fillId="2" borderId="28" xfId="1" applyFill="1" applyBorder="1"/>
    <xf numFmtId="0" fontId="2" fillId="2" borderId="30" xfId="1" applyFill="1" applyBorder="1"/>
    <xf numFmtId="0" fontId="2" fillId="2" borderId="31" xfId="1" applyFill="1" applyBorder="1"/>
    <xf numFmtId="0" fontId="2" fillId="2" borderId="0" xfId="1" applyFill="1"/>
    <xf numFmtId="0" fontId="0" fillId="0" borderId="0" xfId="0" applyAlignment="1">
      <alignment wrapText="1"/>
    </xf>
    <xf numFmtId="0" fontId="2" fillId="0" borderId="34" xfId="1" applyBorder="1"/>
    <xf numFmtId="0" fontId="2" fillId="0" borderId="35" xfId="1" applyBorder="1"/>
    <xf numFmtId="0" fontId="2" fillId="0" borderId="36" xfId="1" applyBorder="1"/>
    <xf numFmtId="0" fontId="2" fillId="3" borderId="0" xfId="1" applyFill="1"/>
    <xf numFmtId="0" fontId="4" fillId="0" borderId="0" xfId="0" applyFont="1"/>
    <xf numFmtId="0" fontId="4" fillId="0" borderId="0" xfId="0" applyFont="1" applyAlignment="1">
      <alignment wrapText="1"/>
    </xf>
    <xf numFmtId="0" fontId="0" fillId="0" borderId="34" xfId="0" applyBorder="1"/>
    <xf numFmtId="0" fontId="0" fillId="0" borderId="35" xfId="0" applyBorder="1"/>
    <xf numFmtId="0" fontId="0" fillId="0" borderId="36" xfId="0" applyBorder="1"/>
    <xf numFmtId="0" fontId="3" fillId="0" borderId="1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2" fillId="0" borderId="4" xfId="1" applyBorder="1" applyAlignment="1">
      <alignment horizontal="center" vertical="center" wrapText="1"/>
    </xf>
    <xf numFmtId="0" fontId="2" fillId="0" borderId="9" xfId="1" applyBorder="1" applyAlignment="1">
      <alignment horizontal="center" vertical="center" wrapText="1"/>
    </xf>
    <xf numFmtId="0" fontId="2" fillId="0" borderId="15" xfId="1" applyBorder="1" applyAlignment="1">
      <alignment horizontal="center" vertical="center" wrapText="1"/>
    </xf>
    <xf numFmtId="0" fontId="2" fillId="0" borderId="5" xfId="1" applyBorder="1" applyAlignment="1">
      <alignment horizontal="center" vertical="center" wrapText="1"/>
    </xf>
    <xf numFmtId="0" fontId="2" fillId="0" borderId="6" xfId="1" applyBorder="1" applyAlignment="1">
      <alignment horizontal="center" vertical="center" wrapText="1"/>
    </xf>
    <xf numFmtId="0" fontId="2" fillId="0" borderId="7" xfId="1" applyBorder="1" applyAlignment="1">
      <alignment horizontal="center" vertical="center"/>
    </xf>
    <xf numFmtId="0" fontId="2" fillId="0" borderId="6" xfId="1" applyBorder="1" applyAlignment="1">
      <alignment horizontal="center" vertical="center"/>
    </xf>
    <xf numFmtId="0" fontId="2" fillId="0" borderId="8" xfId="1" applyBorder="1" applyAlignment="1">
      <alignment horizontal="center" vertical="center"/>
    </xf>
    <xf numFmtId="0" fontId="1" fillId="0" borderId="22" xfId="1" applyFont="1" applyBorder="1"/>
    <xf numFmtId="0" fontId="1" fillId="0" borderId="0" xfId="1" applyFont="1"/>
  </cellXfs>
  <cellStyles count="2">
    <cellStyle name="Normál" xfId="0" builtinId="0"/>
    <cellStyle name="Normal 2" xfId="1" xr:uid="{57F1DF02-72D8-7E40-86F1-B937AE6313D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8439A7-84BF-9E4D-BC7C-9783A6ED03ED}">
  <dimension ref="A1:F28"/>
  <sheetViews>
    <sheetView tabSelected="1" zoomScale="80" zoomScaleNormal="80" workbookViewId="0"/>
  </sheetViews>
  <sheetFormatPr defaultColWidth="11.1875" defaultRowHeight="15.75" x14ac:dyDescent="0.5"/>
  <cols>
    <col min="1" max="1" width="36.8125" customWidth="1"/>
    <col min="2" max="2" width="17.5" customWidth="1"/>
    <col min="3" max="3" width="17.8125" customWidth="1"/>
    <col min="4" max="4" width="19.5" customWidth="1"/>
    <col min="5" max="5" width="19" customWidth="1"/>
  </cols>
  <sheetData>
    <row r="1" spans="1:6" s="31" customFormat="1" ht="63" x14ac:dyDescent="0.5">
      <c r="B1" s="31" t="s">
        <v>35</v>
      </c>
      <c r="C1" s="31" t="s">
        <v>36</v>
      </c>
      <c r="D1" s="31" t="s">
        <v>54</v>
      </c>
      <c r="E1" s="31" t="s">
        <v>55</v>
      </c>
      <c r="F1" s="37" t="s">
        <v>56</v>
      </c>
    </row>
    <row r="2" spans="1:6" x14ac:dyDescent="0.5">
      <c r="A2" s="1" t="s">
        <v>8</v>
      </c>
      <c r="B2">
        <v>1</v>
      </c>
      <c r="F2" s="38">
        <f>SUM(B2:E2)</f>
        <v>1</v>
      </c>
    </row>
    <row r="3" spans="1:6" x14ac:dyDescent="0.5">
      <c r="A3" s="1" t="s">
        <v>9</v>
      </c>
      <c r="B3">
        <v>1</v>
      </c>
      <c r="F3" s="39">
        <f t="shared" ref="F3:F28" si="0">SUM(B3:E3)</f>
        <v>1</v>
      </c>
    </row>
    <row r="4" spans="1:6" x14ac:dyDescent="0.5">
      <c r="A4" s="1" t="s">
        <v>10</v>
      </c>
      <c r="B4">
        <v>1</v>
      </c>
      <c r="F4" s="39">
        <f t="shared" si="0"/>
        <v>1</v>
      </c>
    </row>
    <row r="5" spans="1:6" x14ac:dyDescent="0.5">
      <c r="A5" s="1" t="s">
        <v>11</v>
      </c>
      <c r="B5">
        <v>1</v>
      </c>
      <c r="F5" s="39">
        <f t="shared" si="0"/>
        <v>1</v>
      </c>
    </row>
    <row r="6" spans="1:6" x14ac:dyDescent="0.5">
      <c r="A6" s="1" t="s">
        <v>12</v>
      </c>
      <c r="B6">
        <v>1</v>
      </c>
      <c r="F6" s="39">
        <f t="shared" si="0"/>
        <v>1</v>
      </c>
    </row>
    <row r="7" spans="1:6" x14ac:dyDescent="0.5">
      <c r="A7" s="1" t="s">
        <v>13</v>
      </c>
      <c r="B7">
        <v>1</v>
      </c>
      <c r="F7" s="39">
        <f t="shared" si="0"/>
        <v>1</v>
      </c>
    </row>
    <row r="8" spans="1:6" x14ac:dyDescent="0.5">
      <c r="A8" s="1" t="s">
        <v>14</v>
      </c>
      <c r="B8">
        <v>1</v>
      </c>
      <c r="F8" s="39">
        <f t="shared" si="0"/>
        <v>1</v>
      </c>
    </row>
    <row r="9" spans="1:6" x14ac:dyDescent="0.5">
      <c r="A9" s="1" t="s">
        <v>15</v>
      </c>
      <c r="B9">
        <v>1</v>
      </c>
      <c r="C9">
        <v>8</v>
      </c>
      <c r="D9">
        <v>1</v>
      </c>
      <c r="E9">
        <v>2</v>
      </c>
      <c r="F9" s="39">
        <f t="shared" si="0"/>
        <v>12</v>
      </c>
    </row>
    <row r="10" spans="1:6" x14ac:dyDescent="0.5">
      <c r="A10" s="1" t="s">
        <v>16</v>
      </c>
      <c r="B10">
        <v>1</v>
      </c>
      <c r="F10" s="39">
        <f t="shared" si="0"/>
        <v>1</v>
      </c>
    </row>
    <row r="11" spans="1:6" x14ac:dyDescent="0.5">
      <c r="A11" s="1" t="s">
        <v>17</v>
      </c>
      <c r="B11">
        <v>1</v>
      </c>
      <c r="F11" s="39">
        <f t="shared" si="0"/>
        <v>1</v>
      </c>
    </row>
    <row r="12" spans="1:6" x14ac:dyDescent="0.5">
      <c r="A12" s="1" t="s">
        <v>18</v>
      </c>
      <c r="B12">
        <v>1</v>
      </c>
      <c r="F12" s="39">
        <f t="shared" si="0"/>
        <v>1</v>
      </c>
    </row>
    <row r="13" spans="1:6" x14ac:dyDescent="0.5">
      <c r="A13" s="1" t="s">
        <v>19</v>
      </c>
      <c r="B13">
        <v>1</v>
      </c>
      <c r="F13" s="39">
        <f t="shared" si="0"/>
        <v>1</v>
      </c>
    </row>
    <row r="14" spans="1:6" x14ac:dyDescent="0.5">
      <c r="A14" s="1" t="s">
        <v>20</v>
      </c>
      <c r="B14">
        <v>1</v>
      </c>
      <c r="F14" s="39">
        <f t="shared" si="0"/>
        <v>1</v>
      </c>
    </row>
    <row r="15" spans="1:6" x14ac:dyDescent="0.5">
      <c r="A15" s="53" t="s">
        <v>57</v>
      </c>
      <c r="B15">
        <v>1</v>
      </c>
      <c r="F15" s="39">
        <f t="shared" ref="F15" si="1">SUM(B15:E15)</f>
        <v>1</v>
      </c>
    </row>
    <row r="16" spans="1:6" x14ac:dyDescent="0.5">
      <c r="A16" s="1" t="s">
        <v>21</v>
      </c>
      <c r="B16">
        <v>1</v>
      </c>
      <c r="F16" s="39">
        <f t="shared" si="0"/>
        <v>1</v>
      </c>
    </row>
    <row r="17" spans="1:6" x14ac:dyDescent="0.5">
      <c r="A17" s="1" t="s">
        <v>22</v>
      </c>
      <c r="B17">
        <v>1</v>
      </c>
      <c r="F17" s="39">
        <f t="shared" si="0"/>
        <v>1</v>
      </c>
    </row>
    <row r="18" spans="1:6" x14ac:dyDescent="0.5">
      <c r="A18" s="1" t="s">
        <v>23</v>
      </c>
      <c r="B18">
        <v>1</v>
      </c>
      <c r="C18">
        <v>2</v>
      </c>
      <c r="F18" s="39">
        <f t="shared" si="0"/>
        <v>3</v>
      </c>
    </row>
    <row r="19" spans="1:6" x14ac:dyDescent="0.5">
      <c r="A19" s="1" t="s">
        <v>24</v>
      </c>
      <c r="B19">
        <v>1</v>
      </c>
      <c r="F19" s="39">
        <f t="shared" si="0"/>
        <v>1</v>
      </c>
    </row>
    <row r="20" spans="1:6" x14ac:dyDescent="0.5">
      <c r="A20" s="1" t="s">
        <v>25</v>
      </c>
      <c r="B20">
        <v>1</v>
      </c>
      <c r="C20">
        <v>2</v>
      </c>
      <c r="D20">
        <v>1</v>
      </c>
      <c r="F20" s="39">
        <f t="shared" si="0"/>
        <v>4</v>
      </c>
    </row>
    <row r="21" spans="1:6" x14ac:dyDescent="0.5">
      <c r="A21" s="1" t="s">
        <v>26</v>
      </c>
      <c r="B21">
        <v>1</v>
      </c>
      <c r="C21">
        <v>3</v>
      </c>
      <c r="D21">
        <v>1</v>
      </c>
      <c r="F21" s="39">
        <f t="shared" si="0"/>
        <v>5</v>
      </c>
    </row>
    <row r="22" spans="1:6" x14ac:dyDescent="0.5">
      <c r="A22" s="1" t="s">
        <v>27</v>
      </c>
      <c r="B22">
        <v>1</v>
      </c>
      <c r="F22" s="39">
        <f t="shared" si="0"/>
        <v>1</v>
      </c>
    </row>
    <row r="23" spans="1:6" x14ac:dyDescent="0.5">
      <c r="A23" s="1" t="s">
        <v>28</v>
      </c>
      <c r="B23">
        <v>1</v>
      </c>
      <c r="F23" s="39">
        <f t="shared" si="0"/>
        <v>1</v>
      </c>
    </row>
    <row r="24" spans="1:6" x14ac:dyDescent="0.5">
      <c r="A24" s="1" t="s">
        <v>29</v>
      </c>
      <c r="B24">
        <v>1</v>
      </c>
      <c r="C24">
        <v>1</v>
      </c>
      <c r="D24">
        <v>1</v>
      </c>
      <c r="E24">
        <v>2</v>
      </c>
      <c r="F24" s="39">
        <f t="shared" si="0"/>
        <v>5</v>
      </c>
    </row>
    <row r="25" spans="1:6" x14ac:dyDescent="0.5">
      <c r="A25" s="1" t="s">
        <v>30</v>
      </c>
      <c r="B25">
        <v>1</v>
      </c>
      <c r="C25">
        <v>7</v>
      </c>
      <c r="D25">
        <v>2</v>
      </c>
      <c r="E25">
        <v>2</v>
      </c>
      <c r="F25" s="39">
        <f t="shared" si="0"/>
        <v>12</v>
      </c>
    </row>
    <row r="26" spans="1:6" x14ac:dyDescent="0.5">
      <c r="A26" s="1" t="s">
        <v>31</v>
      </c>
      <c r="B26">
        <v>1</v>
      </c>
      <c r="F26" s="39">
        <f t="shared" si="0"/>
        <v>1</v>
      </c>
    </row>
    <row r="27" spans="1:6" x14ac:dyDescent="0.5">
      <c r="A27" s="1" t="s">
        <v>32</v>
      </c>
      <c r="B27">
        <v>1</v>
      </c>
      <c r="F27" s="39">
        <f t="shared" si="0"/>
        <v>1</v>
      </c>
    </row>
    <row r="28" spans="1:6" x14ac:dyDescent="0.5">
      <c r="A28" s="1" t="s">
        <v>33</v>
      </c>
      <c r="B28">
        <v>1</v>
      </c>
      <c r="F28" s="40">
        <f t="shared" si="0"/>
        <v>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EB9EC4-8962-6042-B4EA-A3B534AF1FBC}">
  <dimension ref="A1:K32"/>
  <sheetViews>
    <sheetView zoomScale="80" zoomScaleNormal="80" workbookViewId="0"/>
  </sheetViews>
  <sheetFormatPr defaultColWidth="8.8125" defaultRowHeight="14.25" x14ac:dyDescent="0.45"/>
  <cols>
    <col min="1" max="1" width="69.8125" style="1" bestFit="1" customWidth="1"/>
    <col min="2" max="3" width="10.6875" style="23" customWidth="1"/>
    <col min="4" max="7" width="10.6875" style="1" customWidth="1"/>
    <col min="8" max="8" width="10.6875" style="1" hidden="1" customWidth="1"/>
    <col min="9" max="9" width="19" style="1" hidden="1" customWidth="1"/>
    <col min="10" max="10" width="14" style="1" customWidth="1"/>
    <col min="11" max="16384" width="8.8125" style="1"/>
  </cols>
  <sheetData>
    <row r="1" spans="1:11" ht="29" customHeight="1" x14ac:dyDescent="0.45">
      <c r="B1" s="41" t="s">
        <v>0</v>
      </c>
      <c r="C1" s="42"/>
      <c r="D1" s="42"/>
      <c r="E1" s="42"/>
      <c r="F1" s="42"/>
      <c r="G1" s="43"/>
      <c r="H1" s="44" t="s">
        <v>1</v>
      </c>
      <c r="I1" s="44" t="s">
        <v>2</v>
      </c>
    </row>
    <row r="2" spans="1:11" ht="14.55" customHeight="1" x14ac:dyDescent="0.45">
      <c r="B2" s="47" t="s">
        <v>3</v>
      </c>
      <c r="C2" s="48"/>
      <c r="D2" s="49" t="s">
        <v>4</v>
      </c>
      <c r="E2" s="50"/>
      <c r="F2" s="49" t="s">
        <v>5</v>
      </c>
      <c r="G2" s="51"/>
      <c r="H2" s="45"/>
      <c r="I2" s="45"/>
    </row>
    <row r="3" spans="1:11" ht="14.65" thickBot="1" x14ac:dyDescent="0.5">
      <c r="B3" s="2" t="s">
        <v>6</v>
      </c>
      <c r="C3" s="3" t="s">
        <v>7</v>
      </c>
      <c r="D3" s="4" t="s">
        <v>6</v>
      </c>
      <c r="E3" s="3" t="s">
        <v>7</v>
      </c>
      <c r="F3" s="5" t="s">
        <v>6</v>
      </c>
      <c r="G3" s="6" t="s">
        <v>7</v>
      </c>
      <c r="H3" s="46"/>
      <c r="I3" s="46"/>
    </row>
    <row r="4" spans="1:11" x14ac:dyDescent="0.45">
      <c r="A4" s="7" t="s">
        <v>8</v>
      </c>
      <c r="B4" s="8">
        <v>0</v>
      </c>
      <c r="C4" s="9">
        <v>0</v>
      </c>
      <c r="D4" s="10">
        <v>0</v>
      </c>
      <c r="E4" s="11">
        <v>0</v>
      </c>
      <c r="F4" s="10">
        <v>0</v>
      </c>
      <c r="G4" s="12">
        <v>0</v>
      </c>
      <c r="H4" s="13">
        <v>0</v>
      </c>
      <c r="I4" s="13">
        <v>0</v>
      </c>
      <c r="J4" s="32">
        <f>B4+C4</f>
        <v>0</v>
      </c>
      <c r="K4" s="1">
        <f>J4/5</f>
        <v>0</v>
      </c>
    </row>
    <row r="5" spans="1:11" x14ac:dyDescent="0.45">
      <c r="A5" s="14" t="s">
        <v>9</v>
      </c>
      <c r="B5" s="15">
        <v>0</v>
      </c>
      <c r="C5" s="16">
        <v>0</v>
      </c>
      <c r="D5" s="17">
        <v>0</v>
      </c>
      <c r="E5" s="18">
        <v>1</v>
      </c>
      <c r="F5" s="17">
        <v>0</v>
      </c>
      <c r="G5" s="19">
        <v>0</v>
      </c>
      <c r="H5" s="14">
        <v>0</v>
      </c>
      <c r="I5" s="14">
        <v>0</v>
      </c>
      <c r="J5" s="33">
        <f t="shared" ref="J5:J30" si="0">B5+C5</f>
        <v>0</v>
      </c>
      <c r="K5" s="1">
        <f t="shared" ref="K5:K30" si="1">J5/5</f>
        <v>0</v>
      </c>
    </row>
    <row r="6" spans="1:11" x14ac:dyDescent="0.45">
      <c r="A6" s="14" t="s">
        <v>10</v>
      </c>
      <c r="B6" s="15">
        <v>0</v>
      </c>
      <c r="C6" s="16">
        <v>0</v>
      </c>
      <c r="D6" s="17">
        <v>0</v>
      </c>
      <c r="E6" s="18">
        <v>1</v>
      </c>
      <c r="F6" s="17">
        <v>0</v>
      </c>
      <c r="G6" s="19">
        <v>0</v>
      </c>
      <c r="H6" s="14">
        <v>0</v>
      </c>
      <c r="I6" s="14">
        <v>0</v>
      </c>
      <c r="J6" s="33">
        <f t="shared" si="0"/>
        <v>0</v>
      </c>
      <c r="K6" s="1">
        <f t="shared" si="1"/>
        <v>0</v>
      </c>
    </row>
    <row r="7" spans="1:11" x14ac:dyDescent="0.45">
      <c r="A7" s="14" t="s">
        <v>11</v>
      </c>
      <c r="B7" s="15">
        <v>0</v>
      </c>
      <c r="C7" s="16">
        <v>0</v>
      </c>
      <c r="D7" s="17">
        <v>1</v>
      </c>
      <c r="E7" s="18">
        <v>0</v>
      </c>
      <c r="F7" s="17">
        <v>0</v>
      </c>
      <c r="G7" s="19">
        <v>0</v>
      </c>
      <c r="H7" s="14">
        <v>0</v>
      </c>
      <c r="I7" s="14">
        <v>0</v>
      </c>
      <c r="J7" s="33">
        <f t="shared" si="0"/>
        <v>0</v>
      </c>
      <c r="K7" s="1">
        <f t="shared" si="1"/>
        <v>0</v>
      </c>
    </row>
    <row r="8" spans="1:11" x14ac:dyDescent="0.45">
      <c r="A8" s="14" t="s">
        <v>12</v>
      </c>
      <c r="B8" s="15">
        <v>0</v>
      </c>
      <c r="C8" s="16">
        <v>0</v>
      </c>
      <c r="D8" s="17">
        <v>4</v>
      </c>
      <c r="E8" s="18">
        <v>1</v>
      </c>
      <c r="F8" s="17">
        <v>0</v>
      </c>
      <c r="G8" s="19">
        <v>0</v>
      </c>
      <c r="H8" s="14">
        <v>0</v>
      </c>
      <c r="I8" s="14">
        <v>0</v>
      </c>
      <c r="J8" s="33">
        <f t="shared" si="0"/>
        <v>0</v>
      </c>
      <c r="K8" s="1">
        <f t="shared" si="1"/>
        <v>0</v>
      </c>
    </row>
    <row r="9" spans="1:11" x14ac:dyDescent="0.45">
      <c r="A9" s="14" t="s">
        <v>13</v>
      </c>
      <c r="B9" s="15">
        <v>0</v>
      </c>
      <c r="C9" s="16">
        <v>0</v>
      </c>
      <c r="D9" s="17">
        <v>0</v>
      </c>
      <c r="E9" s="18">
        <v>0</v>
      </c>
      <c r="F9" s="17">
        <v>0</v>
      </c>
      <c r="G9" s="19">
        <v>0</v>
      </c>
      <c r="H9" s="14">
        <v>0</v>
      </c>
      <c r="I9" s="14">
        <v>0</v>
      </c>
      <c r="J9" s="33">
        <f t="shared" si="0"/>
        <v>0</v>
      </c>
      <c r="K9" s="1">
        <f t="shared" si="1"/>
        <v>0</v>
      </c>
    </row>
    <row r="10" spans="1:11" x14ac:dyDescent="0.45">
      <c r="A10" s="14" t="s">
        <v>14</v>
      </c>
      <c r="B10" s="15">
        <v>0</v>
      </c>
      <c r="C10" s="16">
        <v>0</v>
      </c>
      <c r="D10" s="17">
        <v>1</v>
      </c>
      <c r="E10" s="18">
        <v>0</v>
      </c>
      <c r="F10" s="17">
        <v>0</v>
      </c>
      <c r="G10" s="19">
        <v>0</v>
      </c>
      <c r="H10" s="14">
        <v>0</v>
      </c>
      <c r="I10" s="14">
        <v>0</v>
      </c>
      <c r="J10" s="33">
        <f t="shared" si="0"/>
        <v>0</v>
      </c>
      <c r="K10" s="1">
        <f t="shared" si="1"/>
        <v>0</v>
      </c>
    </row>
    <row r="11" spans="1:11" x14ac:dyDescent="0.45">
      <c r="A11" s="14" t="s">
        <v>15</v>
      </c>
      <c r="B11" s="15">
        <v>25</v>
      </c>
      <c r="C11" s="16">
        <v>15</v>
      </c>
      <c r="D11" s="17">
        <v>0</v>
      </c>
      <c r="E11" s="18">
        <v>0</v>
      </c>
      <c r="F11" s="17">
        <v>2</v>
      </c>
      <c r="G11" s="19">
        <v>0</v>
      </c>
      <c r="H11" s="14">
        <v>0</v>
      </c>
      <c r="I11" s="14">
        <v>0</v>
      </c>
      <c r="J11" s="33">
        <f t="shared" si="0"/>
        <v>40</v>
      </c>
      <c r="K11" s="35">
        <f t="shared" si="1"/>
        <v>8</v>
      </c>
    </row>
    <row r="12" spans="1:11" x14ac:dyDescent="0.45">
      <c r="A12" s="14" t="s">
        <v>16</v>
      </c>
      <c r="B12" s="15">
        <v>0</v>
      </c>
      <c r="C12" s="16">
        <v>0</v>
      </c>
      <c r="D12" s="17">
        <v>1</v>
      </c>
      <c r="E12" s="18">
        <v>0</v>
      </c>
      <c r="F12" s="17">
        <v>0</v>
      </c>
      <c r="G12" s="19">
        <v>0</v>
      </c>
      <c r="H12" s="14">
        <v>0</v>
      </c>
      <c r="I12" s="14">
        <v>0</v>
      </c>
      <c r="J12" s="33">
        <f t="shared" si="0"/>
        <v>0</v>
      </c>
      <c r="K12" s="1">
        <f t="shared" si="1"/>
        <v>0</v>
      </c>
    </row>
    <row r="13" spans="1:11" x14ac:dyDescent="0.45">
      <c r="A13" s="14" t="s">
        <v>17</v>
      </c>
      <c r="B13" s="15">
        <v>0</v>
      </c>
      <c r="C13" s="16">
        <v>0</v>
      </c>
      <c r="D13" s="17">
        <v>3</v>
      </c>
      <c r="E13" s="18">
        <v>0</v>
      </c>
      <c r="F13" s="17">
        <v>0</v>
      </c>
      <c r="G13" s="19">
        <v>0</v>
      </c>
      <c r="H13" s="14">
        <v>0</v>
      </c>
      <c r="I13" s="14">
        <v>0</v>
      </c>
      <c r="J13" s="33">
        <f t="shared" si="0"/>
        <v>0</v>
      </c>
      <c r="K13" s="1">
        <f t="shared" si="1"/>
        <v>0</v>
      </c>
    </row>
    <row r="14" spans="1:11" x14ac:dyDescent="0.45">
      <c r="A14" s="14" t="s">
        <v>18</v>
      </c>
      <c r="B14" s="15">
        <v>0</v>
      </c>
      <c r="C14" s="16">
        <v>0</v>
      </c>
      <c r="D14" s="17">
        <v>1</v>
      </c>
      <c r="E14" s="18">
        <v>0</v>
      </c>
      <c r="F14" s="17">
        <v>0</v>
      </c>
      <c r="G14" s="19">
        <v>0</v>
      </c>
      <c r="H14" s="14">
        <v>0</v>
      </c>
      <c r="I14" s="14">
        <v>0</v>
      </c>
      <c r="J14" s="33">
        <f t="shared" si="0"/>
        <v>0</v>
      </c>
      <c r="K14" s="1">
        <f t="shared" si="1"/>
        <v>0</v>
      </c>
    </row>
    <row r="15" spans="1:11" x14ac:dyDescent="0.45">
      <c r="A15" s="14" t="s">
        <v>19</v>
      </c>
      <c r="B15" s="15">
        <v>0</v>
      </c>
      <c r="C15" s="16">
        <v>0</v>
      </c>
      <c r="D15" s="17">
        <v>1</v>
      </c>
      <c r="E15" s="18">
        <v>0</v>
      </c>
      <c r="F15" s="17">
        <v>0</v>
      </c>
      <c r="G15" s="19">
        <v>0</v>
      </c>
      <c r="H15" s="14">
        <v>0</v>
      </c>
      <c r="I15" s="14">
        <v>0</v>
      </c>
      <c r="J15" s="33">
        <f t="shared" si="0"/>
        <v>0</v>
      </c>
      <c r="K15" s="1">
        <f t="shared" si="1"/>
        <v>0</v>
      </c>
    </row>
    <row r="16" spans="1:11" x14ac:dyDescent="0.45">
      <c r="A16" s="14" t="s">
        <v>20</v>
      </c>
      <c r="B16" s="15">
        <v>0</v>
      </c>
      <c r="C16" s="16">
        <v>0</v>
      </c>
      <c r="D16" s="17">
        <v>1</v>
      </c>
      <c r="E16" s="18">
        <v>0</v>
      </c>
      <c r="F16" s="17">
        <v>2</v>
      </c>
      <c r="G16" s="19">
        <v>0</v>
      </c>
      <c r="H16" s="14">
        <v>0</v>
      </c>
      <c r="I16" s="14">
        <v>0</v>
      </c>
      <c r="J16" s="33">
        <f t="shared" si="0"/>
        <v>0</v>
      </c>
      <c r="K16" s="1">
        <f t="shared" si="1"/>
        <v>0</v>
      </c>
    </row>
    <row r="17" spans="1:11" x14ac:dyDescent="0.45">
      <c r="A17" s="52" t="s">
        <v>57</v>
      </c>
      <c r="B17" s="15">
        <v>0</v>
      </c>
      <c r="C17" s="16">
        <v>0</v>
      </c>
      <c r="D17" s="17">
        <v>0</v>
      </c>
      <c r="E17" s="18">
        <v>0</v>
      </c>
      <c r="F17" s="17">
        <v>0</v>
      </c>
      <c r="G17" s="19">
        <v>0</v>
      </c>
      <c r="H17" s="14"/>
      <c r="I17" s="14"/>
      <c r="J17" s="33">
        <f t="shared" si="0"/>
        <v>0</v>
      </c>
      <c r="K17" s="1">
        <f t="shared" si="1"/>
        <v>0</v>
      </c>
    </row>
    <row r="18" spans="1:11" x14ac:dyDescent="0.45">
      <c r="A18" s="14" t="s">
        <v>21</v>
      </c>
      <c r="B18" s="15">
        <v>0</v>
      </c>
      <c r="C18" s="16">
        <v>0</v>
      </c>
      <c r="D18" s="17">
        <v>2</v>
      </c>
      <c r="E18" s="18">
        <v>0</v>
      </c>
      <c r="F18" s="17">
        <v>0</v>
      </c>
      <c r="G18" s="19">
        <v>0</v>
      </c>
      <c r="H18" s="14">
        <v>0</v>
      </c>
      <c r="I18" s="14">
        <v>0</v>
      </c>
      <c r="J18" s="33">
        <f t="shared" si="0"/>
        <v>0</v>
      </c>
      <c r="K18" s="1">
        <f t="shared" si="1"/>
        <v>0</v>
      </c>
    </row>
    <row r="19" spans="1:11" x14ac:dyDescent="0.45">
      <c r="A19" s="14" t="s">
        <v>22</v>
      </c>
      <c r="B19" s="15">
        <v>0</v>
      </c>
      <c r="C19" s="16">
        <v>0</v>
      </c>
      <c r="D19" s="17">
        <v>0</v>
      </c>
      <c r="E19" s="18">
        <v>0</v>
      </c>
      <c r="F19" s="17">
        <v>0</v>
      </c>
      <c r="G19" s="19">
        <v>0</v>
      </c>
      <c r="H19" s="14">
        <v>0</v>
      </c>
      <c r="I19" s="14">
        <v>0</v>
      </c>
      <c r="J19" s="33">
        <f t="shared" si="0"/>
        <v>0</v>
      </c>
      <c r="K19" s="1">
        <f t="shared" si="1"/>
        <v>0</v>
      </c>
    </row>
    <row r="20" spans="1:11" x14ac:dyDescent="0.45">
      <c r="A20" s="14" t="s">
        <v>23</v>
      </c>
      <c r="B20" s="15">
        <v>0</v>
      </c>
      <c r="C20" s="16">
        <v>11</v>
      </c>
      <c r="D20" s="17">
        <v>0</v>
      </c>
      <c r="E20" s="18">
        <v>0</v>
      </c>
      <c r="F20" s="17">
        <v>0</v>
      </c>
      <c r="G20" s="19">
        <v>0</v>
      </c>
      <c r="H20" s="14">
        <v>0</v>
      </c>
      <c r="I20" s="14">
        <v>0</v>
      </c>
      <c r="J20" s="33">
        <f t="shared" si="0"/>
        <v>11</v>
      </c>
      <c r="K20" s="35">
        <f t="shared" si="1"/>
        <v>2.2000000000000002</v>
      </c>
    </row>
    <row r="21" spans="1:11" x14ac:dyDescent="0.45">
      <c r="A21" s="14" t="s">
        <v>24</v>
      </c>
      <c r="B21" s="15">
        <v>0</v>
      </c>
      <c r="C21" s="16">
        <v>0</v>
      </c>
      <c r="D21" s="17">
        <v>1</v>
      </c>
      <c r="E21" s="18">
        <v>0</v>
      </c>
      <c r="F21" s="17">
        <v>1</v>
      </c>
      <c r="G21" s="19">
        <v>0</v>
      </c>
      <c r="H21" s="14">
        <v>0</v>
      </c>
      <c r="I21" s="14">
        <v>0</v>
      </c>
      <c r="J21" s="33">
        <f t="shared" si="0"/>
        <v>0</v>
      </c>
      <c r="K21" s="1">
        <f t="shared" si="1"/>
        <v>0</v>
      </c>
    </row>
    <row r="22" spans="1:11" x14ac:dyDescent="0.45">
      <c r="A22" s="14" t="s">
        <v>25</v>
      </c>
      <c r="B22" s="15">
        <v>5</v>
      </c>
      <c r="C22" s="16">
        <v>5</v>
      </c>
      <c r="D22" s="17">
        <v>14</v>
      </c>
      <c r="E22" s="18">
        <v>22</v>
      </c>
      <c r="F22" s="17">
        <v>3</v>
      </c>
      <c r="G22" s="19">
        <v>10</v>
      </c>
      <c r="H22" s="14">
        <v>0</v>
      </c>
      <c r="I22" s="14">
        <v>0</v>
      </c>
      <c r="J22" s="33">
        <f t="shared" si="0"/>
        <v>10</v>
      </c>
      <c r="K22" s="35">
        <f t="shared" si="1"/>
        <v>2</v>
      </c>
    </row>
    <row r="23" spans="1:11" x14ac:dyDescent="0.45">
      <c r="A23" s="14" t="s">
        <v>45</v>
      </c>
      <c r="B23" s="15">
        <v>11</v>
      </c>
      <c r="C23" s="16">
        <v>4</v>
      </c>
      <c r="D23" s="17">
        <v>0</v>
      </c>
      <c r="E23" s="18">
        <v>0</v>
      </c>
      <c r="F23" s="17">
        <v>0</v>
      </c>
      <c r="G23" s="19">
        <v>0</v>
      </c>
      <c r="H23" s="14">
        <v>0</v>
      </c>
      <c r="I23" s="14">
        <v>0</v>
      </c>
      <c r="J23" s="33">
        <f t="shared" si="0"/>
        <v>15</v>
      </c>
      <c r="K23" s="35">
        <f t="shared" si="1"/>
        <v>3</v>
      </c>
    </row>
    <row r="24" spans="1:11" x14ac:dyDescent="0.45">
      <c r="A24" s="14" t="s">
        <v>27</v>
      </c>
      <c r="B24" s="15">
        <v>0</v>
      </c>
      <c r="C24" s="16">
        <v>0</v>
      </c>
      <c r="D24" s="17">
        <v>1</v>
      </c>
      <c r="E24" s="18">
        <v>2</v>
      </c>
      <c r="F24" s="17">
        <v>0</v>
      </c>
      <c r="G24" s="19">
        <v>0</v>
      </c>
      <c r="H24" s="14">
        <v>0</v>
      </c>
      <c r="I24" s="14">
        <v>0</v>
      </c>
      <c r="J24" s="33">
        <f t="shared" si="0"/>
        <v>0</v>
      </c>
      <c r="K24" s="1">
        <f t="shared" si="1"/>
        <v>0</v>
      </c>
    </row>
    <row r="25" spans="1:11" x14ac:dyDescent="0.45">
      <c r="A25" s="14" t="s">
        <v>28</v>
      </c>
      <c r="B25" s="15">
        <v>0</v>
      </c>
      <c r="C25" s="16">
        <v>0</v>
      </c>
      <c r="D25" s="17">
        <v>1</v>
      </c>
      <c r="E25" s="18">
        <v>0</v>
      </c>
      <c r="F25" s="17">
        <v>0</v>
      </c>
      <c r="G25" s="19">
        <v>0</v>
      </c>
      <c r="H25" s="14">
        <v>0</v>
      </c>
      <c r="I25" s="14">
        <v>0</v>
      </c>
      <c r="J25" s="33">
        <f t="shared" si="0"/>
        <v>0</v>
      </c>
      <c r="K25" s="1">
        <f t="shared" si="1"/>
        <v>0</v>
      </c>
    </row>
    <row r="26" spans="1:11" x14ac:dyDescent="0.45">
      <c r="A26" s="14" t="s">
        <v>29</v>
      </c>
      <c r="B26" s="15">
        <v>7</v>
      </c>
      <c r="C26" s="16">
        <v>0</v>
      </c>
      <c r="D26" s="17">
        <v>0</v>
      </c>
      <c r="E26" s="18">
        <v>0</v>
      </c>
      <c r="F26" s="17">
        <v>1</v>
      </c>
      <c r="G26" s="19">
        <v>0</v>
      </c>
      <c r="H26" s="14">
        <v>0</v>
      </c>
      <c r="I26" s="14">
        <v>0</v>
      </c>
      <c r="J26" s="33">
        <f t="shared" si="0"/>
        <v>7</v>
      </c>
      <c r="K26" s="35">
        <f t="shared" si="1"/>
        <v>1.4</v>
      </c>
    </row>
    <row r="27" spans="1:11" x14ac:dyDescent="0.45">
      <c r="A27" s="14" t="s">
        <v>30</v>
      </c>
      <c r="B27" s="15">
        <v>24</v>
      </c>
      <c r="C27" s="16">
        <v>13</v>
      </c>
      <c r="D27" s="17">
        <v>1</v>
      </c>
      <c r="E27" s="18">
        <v>0</v>
      </c>
      <c r="F27" s="17">
        <v>2</v>
      </c>
      <c r="G27" s="19">
        <v>4</v>
      </c>
      <c r="H27" s="14">
        <v>0</v>
      </c>
      <c r="I27" s="14">
        <v>0</v>
      </c>
      <c r="J27" s="33">
        <f t="shared" si="0"/>
        <v>37</v>
      </c>
      <c r="K27" s="35">
        <f t="shared" si="1"/>
        <v>7.4</v>
      </c>
    </row>
    <row r="28" spans="1:11" x14ac:dyDescent="0.45">
      <c r="A28" s="14" t="s">
        <v>31</v>
      </c>
      <c r="B28" s="15">
        <v>0</v>
      </c>
      <c r="C28" s="16">
        <v>0</v>
      </c>
      <c r="D28" s="17">
        <v>4</v>
      </c>
      <c r="E28" s="18">
        <v>0</v>
      </c>
      <c r="F28" s="17">
        <v>0</v>
      </c>
      <c r="G28" s="19">
        <v>0</v>
      </c>
      <c r="H28" s="14">
        <v>0</v>
      </c>
      <c r="I28" s="14">
        <v>0</v>
      </c>
      <c r="J28" s="33">
        <f t="shared" si="0"/>
        <v>0</v>
      </c>
      <c r="K28" s="1">
        <f t="shared" si="1"/>
        <v>0</v>
      </c>
    </row>
    <row r="29" spans="1:11" x14ac:dyDescent="0.45">
      <c r="A29" s="14" t="s">
        <v>32</v>
      </c>
      <c r="B29" s="15">
        <v>0</v>
      </c>
      <c r="C29" s="16">
        <v>0</v>
      </c>
      <c r="D29" s="17">
        <v>0</v>
      </c>
      <c r="E29" s="18">
        <v>1</v>
      </c>
      <c r="F29" s="17">
        <v>0</v>
      </c>
      <c r="G29" s="19">
        <v>0</v>
      </c>
      <c r="H29" s="14">
        <v>0</v>
      </c>
      <c r="I29" s="14">
        <v>0</v>
      </c>
      <c r="J29" s="33">
        <f t="shared" si="0"/>
        <v>0</v>
      </c>
      <c r="K29" s="1">
        <f t="shared" si="1"/>
        <v>0</v>
      </c>
    </row>
    <row r="30" spans="1:11" x14ac:dyDescent="0.45">
      <c r="A30" s="14" t="s">
        <v>33</v>
      </c>
      <c r="B30" s="15">
        <v>0</v>
      </c>
      <c r="C30" s="16">
        <v>0</v>
      </c>
      <c r="D30" s="17">
        <v>2</v>
      </c>
      <c r="E30" s="18">
        <v>0</v>
      </c>
      <c r="F30" s="17">
        <v>0</v>
      </c>
      <c r="G30" s="19">
        <v>0</v>
      </c>
      <c r="H30" s="14">
        <v>0</v>
      </c>
      <c r="I30" s="14">
        <v>0</v>
      </c>
      <c r="J30" s="34">
        <f t="shared" si="0"/>
        <v>0</v>
      </c>
      <c r="K30" s="1">
        <f t="shared" si="1"/>
        <v>0</v>
      </c>
    </row>
    <row r="31" spans="1:11" x14ac:dyDescent="0.45">
      <c r="A31" s="24" t="s">
        <v>34</v>
      </c>
      <c r="B31" s="25">
        <v>17</v>
      </c>
      <c r="C31" s="26">
        <v>32</v>
      </c>
      <c r="D31" s="27">
        <v>0</v>
      </c>
      <c r="E31" s="28">
        <v>0</v>
      </c>
      <c r="F31" s="27">
        <v>0</v>
      </c>
      <c r="G31" s="29">
        <v>0</v>
      </c>
      <c r="H31" s="24">
        <v>48</v>
      </c>
      <c r="I31" s="24">
        <v>108</v>
      </c>
      <c r="J31" s="30"/>
    </row>
    <row r="32" spans="1:11" x14ac:dyDescent="0.45">
      <c r="B32" s="20">
        <f>SUM(B4:B31)</f>
        <v>89</v>
      </c>
      <c r="C32" s="20">
        <f t="shared" ref="C32:I32" si="2">SUM(C4:C31)</f>
        <v>80</v>
      </c>
      <c r="D32" s="20">
        <f t="shared" si="2"/>
        <v>39</v>
      </c>
      <c r="E32" s="20">
        <f t="shared" si="2"/>
        <v>28</v>
      </c>
      <c r="F32" s="21">
        <f t="shared" si="2"/>
        <v>11</v>
      </c>
      <c r="G32" s="22">
        <f t="shared" si="2"/>
        <v>14</v>
      </c>
      <c r="H32" s="20">
        <f t="shared" si="2"/>
        <v>48</v>
      </c>
      <c r="I32" s="20">
        <f t="shared" si="2"/>
        <v>108</v>
      </c>
    </row>
  </sheetData>
  <mergeCells count="6">
    <mergeCell ref="B1:G1"/>
    <mergeCell ref="H1:H3"/>
    <mergeCell ref="I1:I3"/>
    <mergeCell ref="B2:C2"/>
    <mergeCell ref="D2:E2"/>
    <mergeCell ref="F2:G2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266E59-33B0-B849-A6DD-9267834BD803}">
  <dimension ref="A1:C14"/>
  <sheetViews>
    <sheetView workbookViewId="0"/>
  </sheetViews>
  <sheetFormatPr defaultColWidth="11.1875" defaultRowHeight="15.75" x14ac:dyDescent="0.5"/>
  <cols>
    <col min="1" max="1" width="14.3125" customWidth="1"/>
    <col min="2" max="2" width="31" customWidth="1"/>
  </cols>
  <sheetData>
    <row r="1" spans="1:3" x14ac:dyDescent="0.5">
      <c r="B1" t="s">
        <v>37</v>
      </c>
      <c r="C1" t="s">
        <v>44</v>
      </c>
    </row>
    <row r="2" spans="1:3" x14ac:dyDescent="0.5">
      <c r="A2" t="s">
        <v>38</v>
      </c>
      <c r="B2" t="s">
        <v>43</v>
      </c>
      <c r="C2" s="14" t="str">
        <f>'2026 Tagság'!A23</f>
        <v>Siketek SC</v>
      </c>
    </row>
    <row r="3" spans="1:3" x14ac:dyDescent="0.5">
      <c r="A3" t="s">
        <v>39</v>
      </c>
      <c r="B3" t="s">
        <v>52</v>
      </c>
      <c r="C3" t="str">
        <f>'2026 Tagság'!A11</f>
        <v>FTC</v>
      </c>
    </row>
    <row r="4" spans="1:3" x14ac:dyDescent="0.5">
      <c r="A4" t="s">
        <v>40</v>
      </c>
      <c r="B4" t="s">
        <v>53</v>
      </c>
      <c r="C4" t="str">
        <f>'2026 Tagság'!A27</f>
        <v>Vasas  SC</v>
      </c>
    </row>
    <row r="6" spans="1:3" x14ac:dyDescent="0.5">
      <c r="B6" t="s">
        <v>42</v>
      </c>
    </row>
    <row r="7" spans="1:3" x14ac:dyDescent="0.5">
      <c r="A7" t="s">
        <v>38</v>
      </c>
      <c r="B7" t="s">
        <v>49</v>
      </c>
      <c r="C7" t="str">
        <f>'2026 Tagság'!A27</f>
        <v>Vasas  SC</v>
      </c>
    </row>
    <row r="8" spans="1:3" x14ac:dyDescent="0.5">
      <c r="A8" t="s">
        <v>39</v>
      </c>
      <c r="B8" t="s">
        <v>50</v>
      </c>
      <c r="C8" t="str">
        <f>'2026 Tagság'!A26</f>
        <v>UTE</v>
      </c>
    </row>
    <row r="9" spans="1:3" x14ac:dyDescent="0.5">
      <c r="A9" t="s">
        <v>40</v>
      </c>
      <c r="B9" t="s">
        <v>51</v>
      </c>
      <c r="C9" t="str">
        <f>'2026 Tagság'!A22</f>
        <v>PTSE - Tatabánya</v>
      </c>
    </row>
    <row r="11" spans="1:3" x14ac:dyDescent="0.5">
      <c r="B11" s="36" t="s">
        <v>41</v>
      </c>
    </row>
    <row r="12" spans="1:3" x14ac:dyDescent="0.5">
      <c r="A12" t="s">
        <v>38</v>
      </c>
      <c r="B12" t="s">
        <v>47</v>
      </c>
      <c r="C12" t="str">
        <f>'2026 Tagság'!A26</f>
        <v>UTE</v>
      </c>
    </row>
    <row r="13" spans="1:3" x14ac:dyDescent="0.5">
      <c r="A13" t="s">
        <v>39</v>
      </c>
      <c r="B13" t="s">
        <v>46</v>
      </c>
      <c r="C13" t="str">
        <f>'2026 Tagság'!A27</f>
        <v>Vasas  SC</v>
      </c>
    </row>
    <row r="14" spans="1:3" x14ac:dyDescent="0.5">
      <c r="A14" t="s">
        <v>40</v>
      </c>
      <c r="B14" t="s">
        <v>48</v>
      </c>
      <c r="C14" t="str">
        <f>'2026 Tagság'!A11</f>
        <v>FTC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Szavazatok száma_20260513</vt:lpstr>
      <vt:lpstr>2026 Tagság</vt:lpstr>
      <vt:lpstr>Versenyeredmények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 Kalocsai</dc:creator>
  <cp:lastModifiedBy>Bálint Kiss</cp:lastModifiedBy>
  <dcterms:created xsi:type="dcterms:W3CDTF">2026-05-10T20:41:52Z</dcterms:created>
  <dcterms:modified xsi:type="dcterms:W3CDTF">2026-05-14T08:19:24Z</dcterms:modified>
</cp:coreProperties>
</file>