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18-2019\Nyílt nap + College\"/>
    </mc:Choice>
  </mc:AlternateContent>
  <xr:revisionPtr revIDLastSave="0" documentId="13_ncr:1_{875FD4B7-0097-4C50-9618-DA5FD3B5C79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ollege költségvetés_tervtény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2" i="1"/>
  <c r="F7" i="1"/>
  <c r="D7" i="1"/>
  <c r="F6" i="1"/>
  <c r="D6" i="1" s="1"/>
  <c r="F5" i="1"/>
  <c r="D5" i="1" s="1"/>
  <c r="F4" i="1"/>
  <c r="D4" i="1" s="1"/>
  <c r="F3" i="1"/>
  <c r="D3" i="1" s="1"/>
  <c r="F2" i="1"/>
  <c r="D2" i="1" s="1"/>
  <c r="B3" i="1"/>
  <c r="B4" i="1"/>
  <c r="B5" i="1"/>
  <c r="B6" i="1"/>
  <c r="B7" i="1"/>
  <c r="B2" i="1"/>
  <c r="E3" i="1"/>
  <c r="E4" i="1"/>
  <c r="E5" i="1"/>
  <c r="E6" i="1"/>
  <c r="E7" i="1"/>
  <c r="E2" i="1"/>
  <c r="D8" i="1" l="1"/>
  <c r="C5" i="1"/>
  <c r="C7" i="1"/>
  <c r="C6" i="1"/>
  <c r="C4" i="1"/>
  <c r="C3" i="1"/>
  <c r="C2" i="1"/>
  <c r="C8" i="1" l="1"/>
  <c r="D9" i="1" s="1"/>
  <c r="D11" i="1" s="1"/>
  <c r="B8" i="1" l="1"/>
  <c r="B9" i="1" s="1"/>
  <c r="B11" i="1" s="1"/>
</calcChain>
</file>

<file path=xl/sharedStrings.xml><?xml version="1.0" encoding="utf-8"?>
<sst xmlns="http://schemas.openxmlformats.org/spreadsheetml/2006/main" count="24" uniqueCount="24">
  <si>
    <t>edzés díja/fő</t>
  </si>
  <si>
    <t>havi edzés szám</t>
  </si>
  <si>
    <t>Összesen</t>
  </si>
  <si>
    <t>Különbözet</t>
  </si>
  <si>
    <t>Fennmaradó végösszeg</t>
  </si>
  <si>
    <t>Időpont</t>
  </si>
  <si>
    <t>december 15-január 15</t>
  </si>
  <si>
    <t>január 15 - február 15</t>
  </si>
  <si>
    <t>február 15 - március 15</t>
  </si>
  <si>
    <t xml:space="preserve">március 15 - árilis 15 </t>
  </si>
  <si>
    <t>pálya díja/alkalom</t>
  </si>
  <si>
    <t>DAP Támogatás</t>
  </si>
  <si>
    <t xml:space="preserve">november 26 - december 15 </t>
  </si>
  <si>
    <t>Bevételek - Terv</t>
  </si>
  <si>
    <t>Kiadások - Terv</t>
  </si>
  <si>
    <t>Bevételek - Tény</t>
  </si>
  <si>
    <t xml:space="preserve">április 15 - május 8 </t>
  </si>
  <si>
    <t>Svéd edzés</t>
  </si>
  <si>
    <t>Munka ünnepe</t>
  </si>
  <si>
    <t>Résztvevők száma (ciklus) - Terv</t>
  </si>
  <si>
    <t>Résztvevők száma (ciklus) - Tény</t>
  </si>
  <si>
    <t>Létszám edzésenként - TÉNY</t>
  </si>
  <si>
    <t>Résztvevők száma</t>
  </si>
  <si>
    <t>Várható létszám edzésenként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</si>
</sst>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75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" fontId="0" fillId="0" borderId="0" xfId="0" applyNumberFormat="1" applyFill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0" fontId="0" fillId="0" borderId="0" xfId="0" applyFill="1"/>
    <xf numFmtId="14" fontId="6" fillId="0" borderId="5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175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defaultRowHeight="15" x14ac:dyDescent="0.25"/>
  <cols>
    <col min="1" max="1" width="26.28515625" customWidth="1"/>
    <col min="2" max="2" width="16" customWidth="1"/>
    <col min="3" max="3" width="14.85546875" customWidth="1"/>
    <col min="4" max="4" width="15.7109375" customWidth="1"/>
    <col min="5" max="5" width="17.140625" customWidth="1"/>
    <col min="6" max="6" width="17.28515625" customWidth="1"/>
    <col min="7" max="7" width="14.85546875" customWidth="1"/>
    <col min="8" max="8" width="13.28515625" customWidth="1"/>
    <col min="9" max="9" width="15" customWidth="1"/>
    <col min="10" max="10" width="17.42578125" customWidth="1"/>
    <col min="11" max="11" width="18.7109375" customWidth="1"/>
  </cols>
  <sheetData>
    <row r="1" spans="1:11" ht="32.25" customHeight="1" x14ac:dyDescent="0.25">
      <c r="A1" s="11" t="s">
        <v>5</v>
      </c>
      <c r="B1" s="15" t="s">
        <v>13</v>
      </c>
      <c r="C1" s="15" t="s">
        <v>14</v>
      </c>
      <c r="D1" s="15" t="s">
        <v>15</v>
      </c>
      <c r="E1" s="15" t="s">
        <v>19</v>
      </c>
      <c r="F1" s="15" t="s">
        <v>20</v>
      </c>
      <c r="G1" s="15" t="s">
        <v>0</v>
      </c>
      <c r="H1" s="15" t="s">
        <v>1</v>
      </c>
      <c r="I1" s="16" t="s">
        <v>10</v>
      </c>
      <c r="J1" s="28" t="s">
        <v>23</v>
      </c>
      <c r="K1" s="16" t="s">
        <v>21</v>
      </c>
    </row>
    <row r="2" spans="1:11" ht="20.100000000000001" customHeight="1" x14ac:dyDescent="0.25">
      <c r="A2" s="2" t="s">
        <v>12</v>
      </c>
      <c r="B2" s="7">
        <f>E2*G2</f>
        <v>48000</v>
      </c>
      <c r="C2" s="7">
        <f t="shared" ref="C2:C7" si="0">I2*H2</f>
        <v>81000</v>
      </c>
      <c r="D2" s="7">
        <f>F2*G2</f>
        <v>12000</v>
      </c>
      <c r="E2" s="2">
        <f>H2*J2</f>
        <v>24</v>
      </c>
      <c r="F2" s="2">
        <f>SUM(E14:E16)</f>
        <v>6</v>
      </c>
      <c r="G2" s="7">
        <v>2000</v>
      </c>
      <c r="H2" s="2">
        <v>3</v>
      </c>
      <c r="I2" s="10">
        <v>27000</v>
      </c>
      <c r="J2" s="29">
        <v>8</v>
      </c>
      <c r="K2" s="2">
        <f>F2/H2</f>
        <v>2</v>
      </c>
    </row>
    <row r="3" spans="1:11" ht="20.100000000000001" customHeight="1" x14ac:dyDescent="0.25">
      <c r="A3" s="2" t="s">
        <v>6</v>
      </c>
      <c r="B3" s="7">
        <f t="shared" ref="B3:B7" si="1">E3*G3</f>
        <v>16000</v>
      </c>
      <c r="C3" s="7">
        <f t="shared" si="0"/>
        <v>27000</v>
      </c>
      <c r="D3" s="7">
        <f t="shared" ref="D3:D7" si="2">F3*G3</f>
        <v>6000</v>
      </c>
      <c r="E3" s="2">
        <f t="shared" ref="E3:E7" si="3">H3*J3</f>
        <v>8</v>
      </c>
      <c r="F3" s="2">
        <f>E17</f>
        <v>3</v>
      </c>
      <c r="G3" s="7">
        <v>2000</v>
      </c>
      <c r="H3" s="2">
        <v>1</v>
      </c>
      <c r="I3" s="10">
        <v>27000</v>
      </c>
      <c r="J3" s="29">
        <v>8</v>
      </c>
      <c r="K3" s="2">
        <f t="shared" ref="K3:K7" si="4">F3/H3</f>
        <v>3</v>
      </c>
    </row>
    <row r="4" spans="1:11" ht="20.100000000000001" customHeight="1" x14ac:dyDescent="0.25">
      <c r="A4" s="2" t="s">
        <v>7</v>
      </c>
      <c r="B4" s="7">
        <f t="shared" si="1"/>
        <v>100000</v>
      </c>
      <c r="C4" s="7">
        <f t="shared" si="0"/>
        <v>135000</v>
      </c>
      <c r="D4" s="7">
        <f t="shared" si="2"/>
        <v>58000</v>
      </c>
      <c r="E4" s="2">
        <f t="shared" si="3"/>
        <v>50</v>
      </c>
      <c r="F4" s="2">
        <f>SUM(E18:E22)</f>
        <v>29</v>
      </c>
      <c r="G4" s="7">
        <v>2000</v>
      </c>
      <c r="H4" s="2">
        <v>5</v>
      </c>
      <c r="I4" s="10">
        <v>27000</v>
      </c>
      <c r="J4" s="29">
        <v>10</v>
      </c>
      <c r="K4" s="2">
        <f t="shared" si="4"/>
        <v>5.8</v>
      </c>
    </row>
    <row r="5" spans="1:11" ht="20.100000000000001" customHeight="1" x14ac:dyDescent="0.25">
      <c r="A5" s="2" t="s">
        <v>8</v>
      </c>
      <c r="B5" s="7">
        <f t="shared" si="1"/>
        <v>60000</v>
      </c>
      <c r="C5" s="7">
        <f t="shared" si="0"/>
        <v>81000</v>
      </c>
      <c r="D5" s="7">
        <f t="shared" si="2"/>
        <v>58000</v>
      </c>
      <c r="E5" s="2">
        <f t="shared" si="3"/>
        <v>30</v>
      </c>
      <c r="F5" s="30">
        <f>SUM(E24:E26)</f>
        <v>29</v>
      </c>
      <c r="G5" s="7">
        <v>2000</v>
      </c>
      <c r="H5" s="2">
        <v>3</v>
      </c>
      <c r="I5" s="10">
        <v>27000</v>
      </c>
      <c r="J5" s="29">
        <v>10</v>
      </c>
      <c r="K5" s="27">
        <f t="shared" si="4"/>
        <v>9.6666666666666661</v>
      </c>
    </row>
    <row r="6" spans="1:11" ht="20.100000000000001" customHeight="1" x14ac:dyDescent="0.25">
      <c r="A6" s="2" t="s">
        <v>9</v>
      </c>
      <c r="B6" s="7">
        <f t="shared" si="1"/>
        <v>96000</v>
      </c>
      <c r="C6" s="7">
        <f t="shared" si="0"/>
        <v>108000</v>
      </c>
      <c r="D6" s="7">
        <f t="shared" si="2"/>
        <v>90000</v>
      </c>
      <c r="E6" s="2">
        <f t="shared" si="3"/>
        <v>48</v>
      </c>
      <c r="F6" s="30">
        <f>SUM(E27:E30)</f>
        <v>45</v>
      </c>
      <c r="G6" s="7">
        <v>2000</v>
      </c>
      <c r="H6" s="2">
        <v>4</v>
      </c>
      <c r="I6" s="10">
        <v>27000</v>
      </c>
      <c r="J6" s="29">
        <v>12</v>
      </c>
      <c r="K6" s="2">
        <f t="shared" si="4"/>
        <v>11.25</v>
      </c>
    </row>
    <row r="7" spans="1:11" ht="20.100000000000001" customHeight="1" thickBot="1" x14ac:dyDescent="0.3">
      <c r="A7" s="2" t="s">
        <v>16</v>
      </c>
      <c r="B7" s="7">
        <f t="shared" si="1"/>
        <v>72000</v>
      </c>
      <c r="C7" s="12">
        <f t="shared" si="0"/>
        <v>81000</v>
      </c>
      <c r="D7" s="7">
        <f t="shared" si="2"/>
        <v>50000</v>
      </c>
      <c r="E7" s="2">
        <f t="shared" si="3"/>
        <v>36</v>
      </c>
      <c r="F7" s="30">
        <f>SUM(E31:E34)</f>
        <v>25</v>
      </c>
      <c r="G7" s="7">
        <v>2000</v>
      </c>
      <c r="H7" s="2">
        <v>3</v>
      </c>
      <c r="I7" s="10">
        <v>27000</v>
      </c>
      <c r="J7" s="29">
        <v>12</v>
      </c>
      <c r="K7" s="27">
        <f t="shared" si="4"/>
        <v>8.3333333333333339</v>
      </c>
    </row>
    <row r="8" spans="1:11" ht="20.100000000000001" customHeight="1" thickBot="1" x14ac:dyDescent="0.3">
      <c r="A8" s="3" t="s">
        <v>2</v>
      </c>
      <c r="B8" s="13">
        <f>SUM(B2:B7)</f>
        <v>392000</v>
      </c>
      <c r="C8" s="13">
        <f>SUM(C2:C7)</f>
        <v>513000</v>
      </c>
      <c r="D8" s="13">
        <f>SUM(D2:D7)</f>
        <v>274000</v>
      </c>
      <c r="E8" s="1"/>
      <c r="F8" s="1"/>
      <c r="G8" s="1"/>
      <c r="H8" s="1"/>
      <c r="I8" s="4"/>
    </row>
    <row r="9" spans="1:11" ht="20.100000000000001" customHeight="1" x14ac:dyDescent="0.25">
      <c r="A9" s="5" t="s">
        <v>3</v>
      </c>
      <c r="B9" s="8">
        <f>B8-C8</f>
        <v>-121000</v>
      </c>
      <c r="C9" s="9"/>
      <c r="D9" s="8">
        <f>D8-C8</f>
        <v>-239000</v>
      </c>
      <c r="E9" s="1"/>
      <c r="F9" s="1"/>
      <c r="G9" s="1"/>
      <c r="H9" s="1"/>
      <c r="I9" s="4"/>
    </row>
    <row r="10" spans="1:11" ht="20.100000000000001" customHeight="1" thickBot="1" x14ac:dyDescent="0.3">
      <c r="A10" s="5" t="s">
        <v>11</v>
      </c>
      <c r="B10" s="8">
        <v>350000</v>
      </c>
      <c r="C10" s="9"/>
      <c r="D10" s="8">
        <v>350000</v>
      </c>
      <c r="E10" s="1"/>
      <c r="F10" s="1"/>
      <c r="G10" s="1"/>
      <c r="H10" s="1"/>
      <c r="I10" s="4"/>
    </row>
    <row r="11" spans="1:11" ht="20.100000000000001" customHeight="1" thickBot="1" x14ac:dyDescent="0.3">
      <c r="A11" s="6" t="s">
        <v>4</v>
      </c>
      <c r="B11" s="14">
        <f>B9+B10</f>
        <v>229000</v>
      </c>
      <c r="C11" s="9"/>
      <c r="D11" s="14">
        <f>D9+D10</f>
        <v>111000</v>
      </c>
      <c r="E11" s="1"/>
      <c r="F11" s="1"/>
      <c r="G11" s="1"/>
      <c r="H11" s="1"/>
      <c r="I11" s="4"/>
    </row>
    <row r="12" spans="1:11" ht="15.75" thickBot="1" x14ac:dyDescent="0.3"/>
    <row r="13" spans="1:11" ht="18.75" customHeight="1" thickBot="1" x14ac:dyDescent="0.3">
      <c r="D13" s="37" t="s">
        <v>22</v>
      </c>
      <c r="E13" s="38"/>
    </row>
    <row r="14" spans="1:11" x14ac:dyDescent="0.25">
      <c r="A14" s="17"/>
      <c r="B14" s="17"/>
      <c r="D14" s="35">
        <v>43432</v>
      </c>
      <c r="E14" s="36">
        <v>2</v>
      </c>
    </row>
    <row r="15" spans="1:11" x14ac:dyDescent="0.25">
      <c r="A15" s="18"/>
      <c r="B15" s="17"/>
      <c r="D15" s="21">
        <v>43439</v>
      </c>
      <c r="E15" s="24">
        <v>2</v>
      </c>
    </row>
    <row r="16" spans="1:11" x14ac:dyDescent="0.25">
      <c r="A16" s="18"/>
      <c r="B16" s="17"/>
      <c r="D16" s="21">
        <v>43446</v>
      </c>
      <c r="E16" s="24">
        <v>2</v>
      </c>
    </row>
    <row r="17" spans="1:5" x14ac:dyDescent="0.25">
      <c r="A17" s="18"/>
      <c r="B17" s="17"/>
      <c r="D17" s="21">
        <v>43474</v>
      </c>
      <c r="E17" s="25">
        <v>3</v>
      </c>
    </row>
    <row r="18" spans="1:5" x14ac:dyDescent="0.25">
      <c r="A18" s="18"/>
      <c r="B18" s="17"/>
      <c r="D18" s="21">
        <v>43481</v>
      </c>
      <c r="E18" s="23">
        <v>2</v>
      </c>
    </row>
    <row r="19" spans="1:5" x14ac:dyDescent="0.25">
      <c r="A19" s="18"/>
      <c r="B19" s="17"/>
      <c r="D19" s="21">
        <v>43488</v>
      </c>
      <c r="E19" s="23">
        <v>4</v>
      </c>
    </row>
    <row r="20" spans="1:5" x14ac:dyDescent="0.25">
      <c r="A20" s="18"/>
      <c r="B20" s="17"/>
      <c r="D20" s="21">
        <v>43495</v>
      </c>
      <c r="E20" s="23">
        <v>8</v>
      </c>
    </row>
    <row r="21" spans="1:5" x14ac:dyDescent="0.25">
      <c r="A21" s="18"/>
      <c r="B21" s="17"/>
      <c r="D21" s="21">
        <v>43502</v>
      </c>
      <c r="E21" s="23">
        <v>7</v>
      </c>
    </row>
    <row r="22" spans="1:5" x14ac:dyDescent="0.25">
      <c r="A22" s="18"/>
      <c r="B22" s="17"/>
      <c r="D22" s="21">
        <v>43509</v>
      </c>
      <c r="E22" s="23">
        <v>8</v>
      </c>
    </row>
    <row r="23" spans="1:5" x14ac:dyDescent="0.25">
      <c r="A23" s="19"/>
      <c r="B23" s="17"/>
      <c r="D23" s="21">
        <v>43516</v>
      </c>
      <c r="E23" s="32" t="s">
        <v>17</v>
      </c>
    </row>
    <row r="24" spans="1:5" x14ac:dyDescent="0.25">
      <c r="A24" s="20"/>
      <c r="B24" s="20"/>
      <c r="D24" s="21">
        <v>43523</v>
      </c>
      <c r="E24" s="26">
        <v>8</v>
      </c>
    </row>
    <row r="25" spans="1:5" x14ac:dyDescent="0.25">
      <c r="D25" s="21">
        <v>43530</v>
      </c>
      <c r="E25" s="26">
        <v>10</v>
      </c>
    </row>
    <row r="26" spans="1:5" x14ac:dyDescent="0.25">
      <c r="D26" s="21">
        <v>43537</v>
      </c>
      <c r="E26" s="26">
        <v>11</v>
      </c>
    </row>
    <row r="27" spans="1:5" x14ac:dyDescent="0.25">
      <c r="D27" s="21">
        <v>43544</v>
      </c>
      <c r="E27" s="31">
        <v>14</v>
      </c>
    </row>
    <row r="28" spans="1:5" x14ac:dyDescent="0.25">
      <c r="D28" s="21">
        <v>43551</v>
      </c>
      <c r="E28" s="31">
        <v>10</v>
      </c>
    </row>
    <row r="29" spans="1:5" x14ac:dyDescent="0.25">
      <c r="D29" s="21">
        <v>43558</v>
      </c>
      <c r="E29" s="31">
        <v>9</v>
      </c>
    </row>
    <row r="30" spans="1:5" x14ac:dyDescent="0.25">
      <c r="D30" s="21">
        <v>43565</v>
      </c>
      <c r="E30" s="31">
        <v>12</v>
      </c>
    </row>
    <row r="31" spans="1:5" x14ac:dyDescent="0.25">
      <c r="D31" s="21">
        <v>43572</v>
      </c>
      <c r="E31" s="33">
        <v>12</v>
      </c>
    </row>
    <row r="32" spans="1:5" x14ac:dyDescent="0.25">
      <c r="D32" s="21">
        <v>43579</v>
      </c>
      <c r="E32" s="33">
        <v>10</v>
      </c>
    </row>
    <row r="33" spans="4:5" x14ac:dyDescent="0.25">
      <c r="D33" s="21">
        <v>43586</v>
      </c>
      <c r="E33" s="32" t="s">
        <v>18</v>
      </c>
    </row>
    <row r="34" spans="4:5" ht="15.75" thickBot="1" x14ac:dyDescent="0.3">
      <c r="D34" s="22">
        <v>43593</v>
      </c>
      <c r="E34" s="34">
        <v>3</v>
      </c>
    </row>
  </sheetData>
  <mergeCells count="1">
    <mergeCell ref="D13:E13"/>
  </mergeCells>
  <pageMargins left="0.7" right="0.7" top="0.75" bottom="0.75" header="0.3" footer="0.3"/>
  <pageSetup paperSize="9" orientation="portrait" verticalDpi="300" r:id="rId1"/>
  <ignoredErrors>
    <ignoredError sqref="F4:F6 F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College költségvetés_tervtény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kiss.balint</cp:lastModifiedBy>
  <dcterms:created xsi:type="dcterms:W3CDTF">2018-11-07T20:48:47Z</dcterms:created>
  <dcterms:modified xsi:type="dcterms:W3CDTF">2019-06-10T11:37:59Z</dcterms:modified>
</cp:coreProperties>
</file>