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iss.balint\Desktop\Curling\Curling 2018-2019\Nyílt nap + College\"/>
    </mc:Choice>
  </mc:AlternateContent>
  <xr:revisionPtr revIDLastSave="0" documentId="13_ncr:1_{754B431D-AA6B-4F61-8BC5-770E21C2A38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Költségveté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M18" i="1" s="1"/>
  <c r="L16" i="1"/>
  <c r="L18" i="1" s="1"/>
  <c r="K16" i="1"/>
  <c r="K18" i="1" s="1"/>
  <c r="J16" i="1"/>
  <c r="J18" i="1" s="1"/>
  <c r="M41" i="1"/>
  <c r="M43" i="1" s="1"/>
  <c r="L41" i="1"/>
  <c r="L43" i="1" s="1"/>
  <c r="K41" i="1"/>
  <c r="K43" i="1" s="1"/>
  <c r="J41" i="1"/>
  <c r="J43" i="1" s="1"/>
  <c r="N43" i="1" s="1"/>
  <c r="N18" i="1" l="1"/>
  <c r="D16" i="1"/>
  <c r="D18" i="1" s="1"/>
  <c r="E16" i="1"/>
  <c r="E18" i="1" s="1"/>
  <c r="F16" i="1"/>
  <c r="F18" i="1" s="1"/>
  <c r="C16" i="1"/>
  <c r="C18" i="1" s="1"/>
  <c r="D7" i="1"/>
  <c r="D9" i="1" s="1"/>
  <c r="E7" i="1"/>
  <c r="E9" i="1" s="1"/>
  <c r="F7" i="1"/>
  <c r="F9" i="1" s="1"/>
  <c r="C7" i="1"/>
  <c r="C9" i="1" s="1"/>
  <c r="G18" i="1" l="1"/>
  <c r="G9" i="1"/>
</calcChain>
</file>

<file path=xl/sharedStrings.xml><?xml version="1.0" encoding="utf-8"?>
<sst xmlns="http://schemas.openxmlformats.org/spreadsheetml/2006/main" count="50" uniqueCount="26">
  <si>
    <t>Kamaraerdő</t>
  </si>
  <si>
    <t>Helyszín</t>
  </si>
  <si>
    <t>Pólus Center</t>
  </si>
  <si>
    <t>Időpont</t>
  </si>
  <si>
    <t>Kőbányai Jégpálya</t>
  </si>
  <si>
    <t>Jégkert - Széna tér</t>
  </si>
  <si>
    <t>Időintervallum (óra)</t>
  </si>
  <si>
    <t>2018. december 9. (13:00-17:00)</t>
  </si>
  <si>
    <t>2019. február 9. (12:00-16:00)</t>
  </si>
  <si>
    <t>2019. március 16. (14:00-18:00)</t>
  </si>
  <si>
    <t>2019. május 25. (10:00-14:00)</t>
  </si>
  <si>
    <t>Pályabérleti díj (Ft/óra)</t>
  </si>
  <si>
    <t>Pályabérleti díj összesen (Ft)</t>
  </si>
  <si>
    <t>Szállítási díj (Ft)</t>
  </si>
  <si>
    <t>Kiadások összesen (Ft)</t>
  </si>
  <si>
    <t>Ifi résztvevők (fő)</t>
  </si>
  <si>
    <t>Felnőtt résztvevők (fő)</t>
  </si>
  <si>
    <t>Ifi díj (Ft/fő)</t>
  </si>
  <si>
    <t>Felnőtt díj (Ft/fő)</t>
  </si>
  <si>
    <t>Részvételi díj összesen (Ft)</t>
  </si>
  <si>
    <t>DAP támogatás (Ft)</t>
  </si>
  <si>
    <t>Bevétel összesen (Ft)</t>
  </si>
  <si>
    <t>TÉNY</t>
  </si>
  <si>
    <t xml:space="preserve">Kiadások   </t>
  </si>
  <si>
    <t>Bevétel - Terv</t>
  </si>
  <si>
    <t>Bevétel - Tény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</si>
</sst>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3"/>
  <sheetViews>
    <sheetView tabSelected="1" zoomScale="90" zoomScaleNormal="90" workbookViewId="0"/>
  </sheetViews>
  <sheetFormatPr defaultRowHeight="15" x14ac:dyDescent="0.25"/>
  <cols>
    <col min="1" max="1" width="1.42578125" customWidth="1"/>
    <col min="2" max="2" width="18" customWidth="1"/>
    <col min="3" max="3" width="17.140625" customWidth="1"/>
    <col min="4" max="4" width="17" customWidth="1"/>
    <col min="5" max="5" width="17.42578125" customWidth="1"/>
    <col min="6" max="6" width="16.85546875" customWidth="1"/>
    <col min="7" max="7" width="13.5703125" customWidth="1"/>
    <col min="8" max="8" width="3.42578125" customWidth="1"/>
    <col min="9" max="9" width="17.5703125" customWidth="1"/>
    <col min="10" max="13" width="15.7109375" customWidth="1"/>
    <col min="14" max="14" width="13.7109375" customWidth="1"/>
  </cols>
  <sheetData>
    <row r="1" spans="2:14" ht="9.75" customHeight="1" thickBot="1" x14ac:dyDescent="0.3"/>
    <row r="2" spans="2:14" ht="28.5" customHeight="1" thickBot="1" x14ac:dyDescent="0.3">
      <c r="B2" s="37" t="s">
        <v>23</v>
      </c>
      <c r="C2" s="38"/>
      <c r="D2" s="38"/>
      <c r="E2" s="38"/>
      <c r="F2" s="39"/>
    </row>
    <row r="3" spans="2:14" ht="30" customHeight="1" thickBot="1" x14ac:dyDescent="0.3">
      <c r="B3" s="31" t="s">
        <v>1</v>
      </c>
      <c r="C3" s="32" t="s">
        <v>2</v>
      </c>
      <c r="D3" s="32" t="s">
        <v>4</v>
      </c>
      <c r="E3" s="32" t="s">
        <v>5</v>
      </c>
      <c r="F3" s="33" t="s">
        <v>0</v>
      </c>
      <c r="H3" s="27"/>
      <c r="I3" s="27"/>
      <c r="J3" s="27"/>
      <c r="K3" s="27"/>
      <c r="L3" s="27"/>
      <c r="M3" s="27"/>
      <c r="N3" s="27"/>
    </row>
    <row r="4" spans="2:14" ht="30" customHeight="1" x14ac:dyDescent="0.25">
      <c r="B4" s="15" t="s">
        <v>3</v>
      </c>
      <c r="C4" s="8" t="s">
        <v>7</v>
      </c>
      <c r="D4" s="9" t="s">
        <v>8</v>
      </c>
      <c r="E4" s="9" t="s">
        <v>9</v>
      </c>
      <c r="F4" s="9" t="s">
        <v>10</v>
      </c>
      <c r="H4" s="27"/>
      <c r="I4" s="27"/>
      <c r="J4" s="27"/>
      <c r="K4" s="27"/>
      <c r="L4" s="27"/>
      <c r="M4" s="27"/>
      <c r="N4" s="27"/>
    </row>
    <row r="5" spans="2:14" ht="30" customHeight="1" x14ac:dyDescent="0.25">
      <c r="B5" s="6" t="s">
        <v>6</v>
      </c>
      <c r="C5" s="10">
        <v>4</v>
      </c>
      <c r="D5" s="1">
        <v>4</v>
      </c>
      <c r="E5" s="1">
        <v>4</v>
      </c>
      <c r="F5" s="1">
        <v>4</v>
      </c>
      <c r="H5" s="27"/>
      <c r="I5" s="27"/>
      <c r="J5" s="27"/>
      <c r="K5" s="27"/>
      <c r="L5" s="27"/>
      <c r="M5" s="27"/>
      <c r="N5" s="27"/>
    </row>
    <row r="6" spans="2:14" ht="32.25" customHeight="1" x14ac:dyDescent="0.25">
      <c r="B6" s="6" t="s">
        <v>11</v>
      </c>
      <c r="C6" s="11">
        <v>17000</v>
      </c>
      <c r="D6" s="2">
        <v>18000</v>
      </c>
      <c r="E6" s="2">
        <v>12500</v>
      </c>
      <c r="F6" s="2">
        <v>19000</v>
      </c>
      <c r="H6" s="27"/>
      <c r="I6" s="27"/>
      <c r="J6" s="27"/>
      <c r="K6" s="27"/>
      <c r="L6" s="27"/>
      <c r="M6" s="27"/>
      <c r="N6" s="27"/>
    </row>
    <row r="7" spans="2:14" ht="31.5" customHeight="1" x14ac:dyDescent="0.25">
      <c r="B7" s="6" t="s">
        <v>12</v>
      </c>
      <c r="C7" s="12">
        <f>C6*C5</f>
        <v>68000</v>
      </c>
      <c r="D7" s="5">
        <f t="shared" ref="D7:F7" si="0">D6*D5</f>
        <v>72000</v>
      </c>
      <c r="E7" s="5">
        <f t="shared" si="0"/>
        <v>50000</v>
      </c>
      <c r="F7" s="5">
        <f t="shared" si="0"/>
        <v>76000</v>
      </c>
      <c r="H7" s="27"/>
      <c r="I7" s="27"/>
      <c r="J7" s="27"/>
      <c r="K7" s="27"/>
      <c r="L7" s="27"/>
      <c r="M7" s="27"/>
      <c r="N7" s="27"/>
    </row>
    <row r="8" spans="2:14" ht="30" customHeight="1" thickBot="1" x14ac:dyDescent="0.3">
      <c r="B8" s="6" t="s">
        <v>13</v>
      </c>
      <c r="C8" s="11">
        <v>10000</v>
      </c>
      <c r="D8" s="2">
        <v>0</v>
      </c>
      <c r="E8" s="2">
        <v>10000</v>
      </c>
      <c r="F8" s="2">
        <v>0</v>
      </c>
      <c r="H8" s="27"/>
      <c r="I8" s="27"/>
      <c r="J8" s="27"/>
      <c r="K8" s="27"/>
      <c r="L8" s="27"/>
      <c r="M8" s="27"/>
      <c r="N8" s="27"/>
    </row>
    <row r="9" spans="2:14" ht="33.75" customHeight="1" thickTop="1" thickBot="1" x14ac:dyDescent="0.3">
      <c r="B9" s="22" t="s">
        <v>14</v>
      </c>
      <c r="C9" s="23">
        <f>SUM(C7:C8)</f>
        <v>78000</v>
      </c>
      <c r="D9" s="23">
        <f>SUM(D7:D8)</f>
        <v>72000</v>
      </c>
      <c r="E9" s="23">
        <f>SUM(E7:E8)</f>
        <v>60000</v>
      </c>
      <c r="F9" s="25">
        <f>SUM(F7:F8)</f>
        <v>76000</v>
      </c>
      <c r="G9" s="40">
        <f>SUM(C9:F9)</f>
        <v>286000</v>
      </c>
      <c r="H9" s="27"/>
      <c r="I9" s="27"/>
      <c r="J9" s="27"/>
      <c r="K9" s="27"/>
      <c r="L9" s="27"/>
      <c r="M9" s="27"/>
      <c r="N9" s="27"/>
    </row>
    <row r="10" spans="2:14" s="28" customFormat="1" ht="21.75" customHeight="1" thickBot="1" x14ac:dyDescent="0.3">
      <c r="B10" s="27"/>
      <c r="C10" s="29"/>
      <c r="D10" s="29"/>
      <c r="E10" s="29"/>
      <c r="F10" s="29"/>
      <c r="G10" s="30"/>
      <c r="H10" s="27"/>
      <c r="I10" s="27"/>
      <c r="J10" s="27"/>
      <c r="K10" s="27"/>
      <c r="L10" s="27"/>
      <c r="M10" s="27"/>
      <c r="N10" s="27"/>
    </row>
    <row r="11" spans="2:14" ht="30" customHeight="1" thickBot="1" x14ac:dyDescent="0.3">
      <c r="B11" s="34" t="s">
        <v>24</v>
      </c>
      <c r="C11" s="35"/>
      <c r="D11" s="35"/>
      <c r="E11" s="35"/>
      <c r="F11" s="36"/>
      <c r="G11" s="30"/>
      <c r="H11" s="27"/>
      <c r="I11" s="37" t="s">
        <v>25</v>
      </c>
      <c r="J11" s="38"/>
      <c r="K11" s="38"/>
      <c r="L11" s="38"/>
      <c r="M11" s="39"/>
    </row>
    <row r="12" spans="2:14" ht="30" customHeight="1" x14ac:dyDescent="0.25">
      <c r="B12" s="20" t="s">
        <v>15</v>
      </c>
      <c r="C12" s="21">
        <v>3</v>
      </c>
      <c r="D12" s="3">
        <v>5</v>
      </c>
      <c r="E12" s="3">
        <v>3</v>
      </c>
      <c r="F12" s="3">
        <v>5</v>
      </c>
      <c r="G12" s="24"/>
      <c r="I12" s="20" t="s">
        <v>15</v>
      </c>
      <c r="J12" s="21">
        <v>2</v>
      </c>
      <c r="K12" s="3">
        <v>4</v>
      </c>
      <c r="L12" s="3">
        <v>3</v>
      </c>
      <c r="M12" s="3">
        <v>1</v>
      </c>
      <c r="N12" s="24"/>
    </row>
    <row r="13" spans="2:14" ht="30" customHeight="1" x14ac:dyDescent="0.25">
      <c r="B13" s="6" t="s">
        <v>16</v>
      </c>
      <c r="C13" s="13">
        <v>17</v>
      </c>
      <c r="D13" s="4">
        <v>25</v>
      </c>
      <c r="E13" s="4">
        <v>27</v>
      </c>
      <c r="F13" s="4">
        <v>30</v>
      </c>
      <c r="G13" s="24"/>
      <c r="I13" s="6" t="s">
        <v>16</v>
      </c>
      <c r="J13" s="13">
        <v>3</v>
      </c>
      <c r="K13" s="4">
        <v>9</v>
      </c>
      <c r="L13" s="4">
        <v>8</v>
      </c>
      <c r="M13" s="4">
        <v>13</v>
      </c>
      <c r="N13" s="24"/>
    </row>
    <row r="14" spans="2:14" ht="30" customHeight="1" x14ac:dyDescent="0.25">
      <c r="B14" s="6" t="s">
        <v>17</v>
      </c>
      <c r="C14" s="11">
        <v>2000</v>
      </c>
      <c r="D14" s="2">
        <v>2000</v>
      </c>
      <c r="E14" s="2">
        <v>2000</v>
      </c>
      <c r="F14" s="2">
        <v>2000</v>
      </c>
      <c r="G14" s="24"/>
      <c r="I14" s="6" t="s">
        <v>17</v>
      </c>
      <c r="J14" s="11">
        <v>2000</v>
      </c>
      <c r="K14" s="2">
        <v>2000</v>
      </c>
      <c r="L14" s="2">
        <v>2000</v>
      </c>
      <c r="M14" s="2">
        <v>2000</v>
      </c>
      <c r="N14" s="24"/>
    </row>
    <row r="15" spans="2:14" ht="30" customHeight="1" x14ac:dyDescent="0.25">
      <c r="B15" s="6" t="s">
        <v>18</v>
      </c>
      <c r="C15" s="11">
        <v>3000</v>
      </c>
      <c r="D15" s="2">
        <v>3000</v>
      </c>
      <c r="E15" s="2">
        <v>3000</v>
      </c>
      <c r="F15" s="2">
        <v>3000</v>
      </c>
      <c r="G15" s="24"/>
      <c r="I15" s="6" t="s">
        <v>18</v>
      </c>
      <c r="J15" s="11">
        <v>3000</v>
      </c>
      <c r="K15" s="2">
        <v>3000</v>
      </c>
      <c r="L15" s="2">
        <v>3000</v>
      </c>
      <c r="M15" s="2">
        <v>3000</v>
      </c>
      <c r="N15" s="24"/>
    </row>
    <row r="16" spans="2:14" ht="30" customHeight="1" x14ac:dyDescent="0.25">
      <c r="B16" s="6" t="s">
        <v>19</v>
      </c>
      <c r="C16" s="12">
        <f>C12*C14+C13*C15</f>
        <v>57000</v>
      </c>
      <c r="D16" s="5">
        <f t="shared" ref="D16:F16" si="1">D12*D14+D13*D15</f>
        <v>85000</v>
      </c>
      <c r="E16" s="5">
        <f t="shared" si="1"/>
        <v>87000</v>
      </c>
      <c r="F16" s="5">
        <f t="shared" si="1"/>
        <v>100000</v>
      </c>
      <c r="G16" s="24"/>
      <c r="I16" s="6" t="s">
        <v>19</v>
      </c>
      <c r="J16" s="12">
        <f>J12*J14+J13*J15</f>
        <v>13000</v>
      </c>
      <c r="K16" s="5">
        <f t="shared" ref="K16:M16" si="2">K12*K14+K13*K15</f>
        <v>35000</v>
      </c>
      <c r="L16" s="5">
        <f t="shared" si="2"/>
        <v>30000</v>
      </c>
      <c r="M16" s="5">
        <f t="shared" si="2"/>
        <v>41000</v>
      </c>
      <c r="N16" s="24"/>
    </row>
    <row r="17" spans="2:14" ht="30" customHeight="1" thickBot="1" x14ac:dyDescent="0.3">
      <c r="B17" s="17" t="s">
        <v>20</v>
      </c>
      <c r="C17" s="18">
        <v>50000</v>
      </c>
      <c r="D17" s="19">
        <v>50000</v>
      </c>
      <c r="E17" s="19">
        <v>50000</v>
      </c>
      <c r="F17" s="19">
        <v>50000</v>
      </c>
      <c r="G17" s="24"/>
      <c r="I17" s="17" t="s">
        <v>20</v>
      </c>
      <c r="J17" s="18">
        <v>50000</v>
      </c>
      <c r="K17" s="19">
        <v>50000</v>
      </c>
      <c r="L17" s="19">
        <v>50000</v>
      </c>
      <c r="M17" s="19">
        <v>50000</v>
      </c>
      <c r="N17" s="24"/>
    </row>
    <row r="18" spans="2:14" ht="30" customHeight="1" thickTop="1" thickBot="1" x14ac:dyDescent="0.3">
      <c r="B18" s="22" t="s">
        <v>21</v>
      </c>
      <c r="C18" s="23">
        <f>SUM(C16:C17)</f>
        <v>107000</v>
      </c>
      <c r="D18" s="23">
        <f t="shared" ref="D18:F18" si="3">SUM(D16:D17)</f>
        <v>135000</v>
      </c>
      <c r="E18" s="23">
        <f t="shared" si="3"/>
        <v>137000</v>
      </c>
      <c r="F18" s="25">
        <f t="shared" si="3"/>
        <v>150000</v>
      </c>
      <c r="G18" s="40">
        <f>SUM(C18:F18)</f>
        <v>529000</v>
      </c>
      <c r="I18" s="22" t="s">
        <v>21</v>
      </c>
      <c r="J18" s="23">
        <f>SUM(J16:J17)</f>
        <v>63000</v>
      </c>
      <c r="K18" s="23">
        <f t="shared" ref="K18:M18" si="4">SUM(K16:K17)</f>
        <v>85000</v>
      </c>
      <c r="L18" s="23">
        <f t="shared" si="4"/>
        <v>80000</v>
      </c>
      <c r="M18" s="25">
        <f t="shared" si="4"/>
        <v>91000</v>
      </c>
      <c r="N18" s="40">
        <f>SUM(J18:M18)</f>
        <v>319000</v>
      </c>
    </row>
    <row r="19" spans="2:14" ht="30" customHeight="1" x14ac:dyDescent="0.25"/>
    <row r="35" spans="8:14" ht="15.75" thickBot="1" x14ac:dyDescent="0.3">
      <c r="I35" s="16" t="s">
        <v>1</v>
      </c>
      <c r="J35" s="14" t="s">
        <v>2</v>
      </c>
      <c r="K35" s="7" t="s">
        <v>4</v>
      </c>
      <c r="L35" s="7" t="s">
        <v>5</v>
      </c>
      <c r="M35" s="7" t="s">
        <v>0</v>
      </c>
    </row>
    <row r="36" spans="8:14" ht="30" x14ac:dyDescent="0.25">
      <c r="H36" s="27" t="s">
        <v>22</v>
      </c>
      <c r="I36" s="15" t="s">
        <v>3</v>
      </c>
      <c r="J36" s="8" t="s">
        <v>7</v>
      </c>
      <c r="K36" s="9" t="s">
        <v>8</v>
      </c>
      <c r="L36" s="9" t="s">
        <v>9</v>
      </c>
      <c r="M36" s="9" t="s">
        <v>10</v>
      </c>
    </row>
    <row r="37" spans="8:14" ht="15.75" x14ac:dyDescent="0.25">
      <c r="I37" s="20" t="s">
        <v>15</v>
      </c>
      <c r="J37" s="21">
        <v>2</v>
      </c>
      <c r="K37" s="3">
        <v>3</v>
      </c>
      <c r="L37" s="3">
        <v>3</v>
      </c>
      <c r="M37" s="3">
        <v>5</v>
      </c>
      <c r="N37" s="24"/>
    </row>
    <row r="38" spans="8:14" ht="15.75" x14ac:dyDescent="0.25">
      <c r="I38" s="6" t="s">
        <v>16</v>
      </c>
      <c r="J38" s="13">
        <v>3</v>
      </c>
      <c r="K38" s="4">
        <v>10</v>
      </c>
      <c r="L38" s="4">
        <v>27</v>
      </c>
      <c r="M38" s="4">
        <v>30</v>
      </c>
      <c r="N38" s="24"/>
    </row>
    <row r="39" spans="8:14" ht="15.75" x14ac:dyDescent="0.25">
      <c r="I39" s="6" t="s">
        <v>17</v>
      </c>
      <c r="J39" s="11">
        <v>2000</v>
      </c>
      <c r="K39" s="2">
        <v>2000</v>
      </c>
      <c r="L39" s="2">
        <v>2000</v>
      </c>
      <c r="M39" s="2">
        <v>2000</v>
      </c>
      <c r="N39" s="24"/>
    </row>
    <row r="40" spans="8:14" ht="15.75" x14ac:dyDescent="0.25">
      <c r="I40" s="6" t="s">
        <v>18</v>
      </c>
      <c r="J40" s="11">
        <v>3000</v>
      </c>
      <c r="K40" s="2">
        <v>3000</v>
      </c>
      <c r="L40" s="2">
        <v>3000</v>
      </c>
      <c r="M40" s="2">
        <v>3000</v>
      </c>
      <c r="N40" s="24"/>
    </row>
    <row r="41" spans="8:14" ht="15.75" x14ac:dyDescent="0.25">
      <c r="I41" s="6" t="s">
        <v>19</v>
      </c>
      <c r="J41" s="12">
        <f>J37*J39+J38*J40</f>
        <v>13000</v>
      </c>
      <c r="K41" s="5">
        <f t="shared" ref="K41:M41" si="5">K37*K39+K38*K40</f>
        <v>36000</v>
      </c>
      <c r="L41" s="5">
        <f t="shared" si="5"/>
        <v>87000</v>
      </c>
      <c r="M41" s="5">
        <f t="shared" si="5"/>
        <v>100000</v>
      </c>
      <c r="N41" s="24"/>
    </row>
    <row r="42" spans="8:14" ht="16.5" thickBot="1" x14ac:dyDescent="0.3">
      <c r="I42" s="17" t="s">
        <v>20</v>
      </c>
      <c r="J42" s="18">
        <v>50000</v>
      </c>
      <c r="K42" s="19">
        <v>50000</v>
      </c>
      <c r="L42" s="19">
        <v>50000</v>
      </c>
      <c r="M42" s="19">
        <v>50000</v>
      </c>
      <c r="N42" s="24"/>
    </row>
    <row r="43" spans="8:14" ht="17.25" thickTop="1" thickBot="1" x14ac:dyDescent="0.3">
      <c r="I43" s="22" t="s">
        <v>21</v>
      </c>
      <c r="J43" s="23">
        <f>SUM(J41:J42)</f>
        <v>63000</v>
      </c>
      <c r="K43" s="23">
        <f t="shared" ref="K43:M43" si="6">SUM(K41:K42)</f>
        <v>86000</v>
      </c>
      <c r="L43" s="23">
        <f t="shared" si="6"/>
        <v>137000</v>
      </c>
      <c r="M43" s="25">
        <f t="shared" si="6"/>
        <v>150000</v>
      </c>
      <c r="N43" s="26">
        <f>SUM(J43:M43)</f>
        <v>436000</v>
      </c>
    </row>
  </sheetData>
  <mergeCells count="3">
    <mergeCell ref="B2:F2"/>
    <mergeCell ref="B11:F11"/>
    <mergeCell ref="I11:M1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kiss.balint</cp:lastModifiedBy>
  <dcterms:created xsi:type="dcterms:W3CDTF">2018-11-10T08:24:19Z</dcterms:created>
  <dcterms:modified xsi:type="dcterms:W3CDTF">2019-06-11T12:25:44Z</dcterms:modified>
</cp:coreProperties>
</file>