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ocuments/"/>
    </mc:Choice>
  </mc:AlternateContent>
  <xr:revisionPtr revIDLastSave="0" documentId="8_{DA2E6FD7-8571-AB4E-B337-8C7115839747}" xr6:coauthVersionLast="43" xr6:coauthVersionMax="43" xr10:uidLastSave="{00000000-0000-0000-0000-000000000000}"/>
  <bookViews>
    <workbookView xWindow="14520" yWindow="460" windowWidth="14400" windowHeight="15760" xr2:uid="{00000000-000D-0000-FFFF-FFFF00000000}"/>
  </bookViews>
  <sheets>
    <sheet name="Button" sheetId="2" r:id="rId1"/>
  </sheets>
  <definedNames>
    <definedName name="_xlnm.Print_Area" localSheetId="0">Button!$A$3:$R$19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4" i="2"/>
  <c r="B14" i="2"/>
  <c r="B18" i="2"/>
  <c r="B4" i="2"/>
  <c r="B6" i="2"/>
  <c r="I18" i="2"/>
  <c r="I14" i="2"/>
  <c r="E20" i="2" l="1"/>
  <c r="F20" i="2" s="1"/>
  <c r="E10" i="2"/>
  <c r="F10" i="2" s="1"/>
  <c r="L10" i="2"/>
  <c r="M10" i="2" s="1"/>
  <c r="L20" i="2"/>
  <c r="M20" i="2" s="1"/>
  <c r="I8" i="2"/>
  <c r="B8" i="2"/>
  <c r="B16" i="2"/>
  <c r="I16" i="2"/>
</calcChain>
</file>

<file path=xl/sharedStrings.xml><?xml version="1.0" encoding="utf-8"?>
<sst xmlns="http://schemas.openxmlformats.org/spreadsheetml/2006/main" count="74" uniqueCount="20">
  <si>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</si>
  <si>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</si>
  <si>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</si>
  <si>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</si>
  <si>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</si>
  <si>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</si>
  <si>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</si>
  <si>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</si>
  <si>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Nagy Laura</t>
  </si>
  <si>
    <t>Joó Linda</t>
  </si>
  <si>
    <t>Biró-Kalocsay</t>
  </si>
  <si>
    <t>Joó-Tatár</t>
  </si>
  <si>
    <t>Nagy – Spiller</t>
  </si>
  <si>
    <t>Nagy – Kárász</t>
  </si>
  <si>
    <t>Spiller Emilio</t>
  </si>
  <si>
    <t>Nagy Lola Olimpia</t>
  </si>
  <si>
    <t>Kárász Raul</t>
  </si>
  <si>
    <t>Biró Bernadett</t>
  </si>
  <si>
    <t>Kalocsay Ottó Dániel</t>
  </si>
  <si>
    <t>Tatár Lőrinc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</si>
</sst>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3" fillId="0" borderId="11" xfId="0" applyFont="1" applyBorder="1" applyAlignment="1">
      <alignment horizontal="center" vertical="center"/>
    </xf>
    <xf numFmtId="0" fontId="1" fillId="0" borderId="14" xfId="0" applyNumberFormat="1" applyFont="1" applyBorder="1"/>
    <xf numFmtId="0" fontId="4" fillId="0" borderId="2" xfId="0" applyNumberFormat="1" applyFont="1" applyBorder="1"/>
    <xf numFmtId="0" fontId="6" fillId="0" borderId="12" xfId="0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164" fontId="0" fillId="0" borderId="7" xfId="0" applyNumberFormat="1" applyFont="1" applyBorder="1"/>
    <xf numFmtId="164" fontId="0" fillId="0" borderId="5" xfId="0" applyNumberFormat="1" applyFont="1" applyBorder="1"/>
    <xf numFmtId="164" fontId="1" fillId="0" borderId="14" xfId="0" applyNumberFormat="1" applyFont="1" applyBorder="1"/>
    <xf numFmtId="164" fontId="4" fillId="0" borderId="2" xfId="0" applyNumberFormat="1" applyFont="1" applyBorder="1"/>
    <xf numFmtId="0" fontId="6" fillId="0" borderId="23" xfId="0" applyFont="1" applyBorder="1" applyAlignment="1">
      <alignment horizontal="center"/>
    </xf>
    <xf numFmtId="0" fontId="5" fillId="0" borderId="17" xfId="0" applyFont="1" applyBorder="1"/>
    <xf numFmtId="0" fontId="0" fillId="0" borderId="25" xfId="0" applyBorder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0" fillId="0" borderId="27" xfId="0" applyNumberFormat="1" applyFont="1" applyBorder="1"/>
    <xf numFmtId="0" fontId="0" fillId="0" borderId="27" xfId="0" applyNumberFormat="1" applyFont="1" applyBorder="1"/>
    <xf numFmtId="0" fontId="1" fillId="0" borderId="26" xfId="0" applyNumberFormat="1" applyFont="1" applyBorder="1"/>
    <xf numFmtId="164" fontId="1" fillId="0" borderId="26" xfId="0" applyNumberFormat="1" applyFont="1" applyBorder="1"/>
    <xf numFmtId="0" fontId="0" fillId="0" borderId="21" xfId="0" applyBorder="1"/>
    <xf numFmtId="0" fontId="0" fillId="0" borderId="28" xfId="0" applyNumberFormat="1" applyFont="1" applyBorder="1"/>
    <xf numFmtId="0" fontId="6" fillId="0" borderId="2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8" xfId="0" applyBorder="1"/>
    <xf numFmtId="0" fontId="6" fillId="0" borderId="25" xfId="0" applyFont="1" applyBorder="1" applyAlignment="1">
      <alignment horizontal="center"/>
    </xf>
    <xf numFmtId="0" fontId="0" fillId="0" borderId="30" xfId="0" applyBorder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1141086</xdr:colOff>
      <xdr:row>22</xdr:row>
      <xdr:rowOff>121227</xdr:rowOff>
    </xdr:from>
    <xdr:to>
      <xdr:col>8</xdr:col>
      <xdr:colOff>856081</xdr:colOff>
      <xdr:row>31</xdr:row>
      <xdr:rowOff>51556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D01A71F8-A725-4530-B931-A4323A8A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0953" y="4371494"/>
          <a:ext cx="1069661" cy="1606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502227</xdr:colOff>
      <xdr:row>25</xdr:row>
      <xdr:rowOff>121227</xdr:rowOff>
    </xdr:from>
    <xdr:to>
      <xdr:col>2</xdr:col>
      <xdr:colOff>216944</xdr:colOff>
      <xdr:row>29</xdr:row>
      <xdr:rowOff>86480</xdr:rowOff>
    </xdr:to>
    <xdr:pic>
      <xdr:nvPicPr>
        <xdr:cNvPr id="7" name="Kép 22" descr="http://www.bpcurlingclub.com/head1_360x110.png">
          <a:extLst>
            <a:ext uri="{FF2B5EF4-FFF2-40B4-BE49-F238E27FC236}">
              <a16:creationId xmlns:a16="http://schemas.microsoft.com/office/drawing/2014/main" id="{8F02A91C-FDF4-4F17-9BAC-657CFEF5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502227" y="5195454"/>
          <a:ext cx="2693444" cy="727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166714</xdr:colOff>
      <xdr:row>24</xdr:row>
      <xdr:rowOff>75366</xdr:rowOff>
    </xdr:from>
    <xdr:to>
      <xdr:col>5</xdr:col>
      <xdr:colOff>506521</xdr:colOff>
      <xdr:row>30</xdr:row>
      <xdr:rowOff>85508</xdr:rowOff>
    </xdr:to>
    <xdr:pic>
      <xdr:nvPicPr>
        <xdr:cNvPr id="8" name="Kép 24" descr="EEMI logo">
          <a:extLst>
            <a:ext uri="{FF2B5EF4-FFF2-40B4-BE49-F238E27FC236}">
              <a16:creationId xmlns:a16="http://schemas.microsoft.com/office/drawing/2014/main" id="{FB8FF323-C6A6-4EC7-9DB6-C314FBC8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94314" y="4698166"/>
          <a:ext cx="1728340" cy="1127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584376</xdr:colOff>
      <xdr:row>24</xdr:row>
      <xdr:rowOff>61695</xdr:rowOff>
    </xdr:from>
    <xdr:to>
      <xdr:col>11</xdr:col>
      <xdr:colOff>254998</xdr:colOff>
      <xdr:row>30</xdr:row>
      <xdr:rowOff>87272</xdr:rowOff>
    </xdr:to>
    <xdr:pic>
      <xdr:nvPicPr>
        <xdr:cNvPr id="9" name="Kép 26" descr="westbay_logo">
          <a:extLst>
            <a:ext uri="{FF2B5EF4-FFF2-40B4-BE49-F238E27FC236}">
              <a16:creationId xmlns:a16="http://schemas.microsoft.com/office/drawing/2014/main" id="{93B61440-4103-4E50-9301-F4104346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18509" y="4684495"/>
          <a:ext cx="1956622" cy="1143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tabSelected="1" showWhiteSpace="0" view="pageLayout" zoomScale="75" zoomScaleNormal="80" zoomScalePageLayoutView="75" workbookViewId="0">
      <selection activeCell="L4" sqref="L4"/>
    </sheetView>
  </sheetViews>
  <sheetFormatPr baseColWidth="10" defaultColWidth="8.83203125" defaultRowHeight="15" x14ac:dyDescent="0.2"/>
  <cols>
    <col min="1" max="1" width="16.83203125" customWidth="1"/>
    <col min="2" max="2" width="24.6640625" style="1" bestFit="1" customWidth="1"/>
    <col min="3" max="3" width="23.1640625" customWidth="1"/>
    <col min="4" max="4" width="7.6640625" customWidth="1"/>
    <col min="5" max="5" width="10.33203125" customWidth="1"/>
    <col min="6" max="6" width="10.6640625" customWidth="1"/>
    <col min="7" max="7" width="3.5" customWidth="1"/>
    <col min="8" max="8" width="17.83203125" customWidth="1"/>
    <col min="9" max="9" width="24.6640625" style="1" bestFit="1" customWidth="1"/>
    <col min="10" max="10" width="22.1640625" customWidth="1"/>
    <col min="11" max="11" width="7.6640625" customWidth="1"/>
    <col min="12" max="12" width="10.33203125" customWidth="1"/>
    <col min="13" max="13" width="10" customWidth="1"/>
  </cols>
  <sheetData>
    <row r="2" spans="1:13" ht="16" thickBot="1" x14ac:dyDescent="0.25"/>
    <row r="3" spans="1:13" ht="15.75" customHeight="1" thickBot="1" x14ac:dyDescent="0.25">
      <c r="A3" s="12" t="s">
        <v>0</v>
      </c>
      <c r="B3" s="22" t="s">
        <v>1</v>
      </c>
      <c r="C3" s="13" t="s">
        <v>2</v>
      </c>
      <c r="D3" s="58" t="s">
        <v>3</v>
      </c>
      <c r="E3" s="59"/>
      <c r="F3" s="51" t="s">
        <v>4</v>
      </c>
      <c r="G3" s="1"/>
      <c r="H3" s="12" t="s">
        <v>0</v>
      </c>
      <c r="I3" s="22" t="s">
        <v>1</v>
      </c>
      <c r="J3" s="13" t="s">
        <v>2</v>
      </c>
      <c r="K3" s="58" t="s">
        <v>3</v>
      </c>
      <c r="L3" s="59"/>
      <c r="M3" s="51" t="s">
        <v>4</v>
      </c>
    </row>
    <row r="4" spans="1:13" ht="15.75" customHeight="1" thickBot="1" x14ac:dyDescent="0.25">
      <c r="A4" s="54" t="s">
        <v>10</v>
      </c>
      <c r="B4" s="15" t="str">
        <f>H14</f>
        <v>Nagy – Kárász</v>
      </c>
      <c r="C4" s="2" t="s">
        <v>18</v>
      </c>
      <c r="D4" s="9" t="s">
        <v>6</v>
      </c>
      <c r="E4" s="20">
        <v>32.1</v>
      </c>
      <c r="F4" s="52"/>
      <c r="H4" s="54" t="s">
        <v>11</v>
      </c>
      <c r="I4" s="15" t="str">
        <f>A14</f>
        <v>Nagy – Spiller</v>
      </c>
      <c r="J4" s="2" t="s">
        <v>19</v>
      </c>
      <c r="K4" s="9" t="s">
        <v>6</v>
      </c>
      <c r="L4" s="20">
        <v>20.399999999999999</v>
      </c>
      <c r="M4" s="52"/>
    </row>
    <row r="5" spans="1:13" ht="15.75" customHeight="1" thickBot="1" x14ac:dyDescent="0.25">
      <c r="A5" s="55"/>
      <c r="B5" s="16"/>
      <c r="C5" s="5" t="s">
        <v>17</v>
      </c>
      <c r="D5" s="10" t="s">
        <v>7</v>
      </c>
      <c r="E5" s="21">
        <v>176.3</v>
      </c>
      <c r="F5" s="52"/>
      <c r="H5" s="55"/>
      <c r="I5" s="16"/>
      <c r="J5" s="5" t="s">
        <v>9</v>
      </c>
      <c r="K5" s="10" t="s">
        <v>7</v>
      </c>
      <c r="L5" s="21">
        <v>29</v>
      </c>
      <c r="M5" s="52"/>
    </row>
    <row r="6" spans="1:13" ht="15.75" customHeight="1" thickBot="1" x14ac:dyDescent="0.25">
      <c r="A6" s="3"/>
      <c r="B6" s="17" t="str">
        <f>A14</f>
        <v>Nagy – Spiller</v>
      </c>
      <c r="C6" s="26" t="s">
        <v>17</v>
      </c>
      <c r="D6" s="9" t="s">
        <v>6</v>
      </c>
      <c r="E6" s="19">
        <v>55.4</v>
      </c>
      <c r="F6" s="52"/>
      <c r="G6" s="3"/>
      <c r="H6" s="3"/>
      <c r="I6" s="17" t="str">
        <f>H14</f>
        <v>Nagy – Kárász</v>
      </c>
      <c r="J6" s="6" t="s">
        <v>9</v>
      </c>
      <c r="K6" s="9" t="s">
        <v>6</v>
      </c>
      <c r="L6" s="19">
        <v>136.69999999999999</v>
      </c>
      <c r="M6" s="52"/>
    </row>
    <row r="7" spans="1:13" ht="15.75" customHeight="1" thickBot="1" x14ac:dyDescent="0.25">
      <c r="A7" s="3"/>
      <c r="B7" s="16"/>
      <c r="C7" s="27" t="s">
        <v>18</v>
      </c>
      <c r="D7" s="10" t="s">
        <v>7</v>
      </c>
      <c r="E7" s="60">
        <v>199.6</v>
      </c>
      <c r="F7" s="52"/>
      <c r="H7" s="3"/>
      <c r="I7" s="16"/>
      <c r="J7" s="7" t="s">
        <v>19</v>
      </c>
      <c r="K7" s="10" t="s">
        <v>7</v>
      </c>
      <c r="L7" s="60">
        <v>199.6</v>
      </c>
      <c r="M7" s="52"/>
    </row>
    <row r="8" spans="1:13" ht="15.75" customHeight="1" thickBot="1" x14ac:dyDescent="0.25">
      <c r="A8" s="3"/>
      <c r="B8" s="25" t="str">
        <f>H4</f>
        <v>Joó-Tatár</v>
      </c>
      <c r="C8" s="28" t="s">
        <v>18</v>
      </c>
      <c r="D8" s="44" t="s">
        <v>6</v>
      </c>
      <c r="E8" s="40">
        <v>43.8</v>
      </c>
      <c r="F8" s="52"/>
      <c r="H8" s="3"/>
      <c r="I8" s="17" t="str">
        <f>A4</f>
        <v>Biró-Kalocsay</v>
      </c>
      <c r="J8" s="2" t="s">
        <v>19</v>
      </c>
      <c r="K8" s="9" t="s">
        <v>6</v>
      </c>
      <c r="L8" s="20">
        <v>28.2</v>
      </c>
      <c r="M8" s="52"/>
    </row>
    <row r="9" spans="1:13" ht="15.75" customHeight="1" thickBot="1" x14ac:dyDescent="0.25">
      <c r="A9" s="3"/>
      <c r="B9" s="16"/>
      <c r="C9" s="42" t="s">
        <v>17</v>
      </c>
      <c r="D9" s="45" t="s">
        <v>7</v>
      </c>
      <c r="E9" s="43">
        <v>90.8</v>
      </c>
      <c r="F9" s="52"/>
      <c r="H9" s="3"/>
      <c r="I9" s="16"/>
      <c r="J9" s="5" t="s">
        <v>9</v>
      </c>
      <c r="K9" s="10" t="s">
        <v>7</v>
      </c>
      <c r="L9" s="21">
        <v>21.8</v>
      </c>
      <c r="M9" s="52"/>
    </row>
    <row r="10" spans="1:13" ht="17" thickBot="1" x14ac:dyDescent="0.25">
      <c r="B10" s="16"/>
      <c r="C10" s="49" t="s">
        <v>5</v>
      </c>
      <c r="D10" s="50"/>
      <c r="E10" s="34">
        <f>(SUM(E4:E9)-LARGE(E4:E9,1))</f>
        <v>398.4</v>
      </c>
      <c r="F10" s="14">
        <f>E10/(COUNT(E4:E9)-1)</f>
        <v>79.679999999999993</v>
      </c>
      <c r="I10" s="16"/>
      <c r="J10" s="56" t="s">
        <v>5</v>
      </c>
      <c r="K10" s="57"/>
      <c r="L10" s="11">
        <f>(SUM(L4:L9)-LARGE(L4:L9,1))</f>
        <v>236.1</v>
      </c>
      <c r="M10" s="14">
        <f>L10/(COUNT(L4:L9)-1)</f>
        <v>47.22</v>
      </c>
    </row>
    <row r="11" spans="1:13" x14ac:dyDescent="0.2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3" s="1" customFormat="1" ht="16.5" customHeight="1" thickBot="1" x14ac:dyDescent="0.25">
      <c r="A12"/>
      <c r="B12" s="18"/>
      <c r="C12"/>
      <c r="D12"/>
      <c r="E12"/>
      <c r="F12"/>
      <c r="G12"/>
      <c r="H12"/>
      <c r="I12" s="18"/>
      <c r="J12"/>
      <c r="K12"/>
      <c r="L12"/>
      <c r="M12"/>
    </row>
    <row r="13" spans="1:13" ht="17" thickBot="1" x14ac:dyDescent="0.25">
      <c r="A13" s="12" t="s">
        <v>0</v>
      </c>
      <c r="B13" s="22" t="s">
        <v>1</v>
      </c>
      <c r="C13" s="13" t="s">
        <v>2</v>
      </c>
      <c r="D13" s="58" t="s">
        <v>3</v>
      </c>
      <c r="E13" s="59"/>
      <c r="F13" s="51" t="s">
        <v>4</v>
      </c>
      <c r="H13" s="12" t="s">
        <v>0</v>
      </c>
      <c r="I13" s="22" t="s">
        <v>1</v>
      </c>
      <c r="J13" s="13" t="s">
        <v>2</v>
      </c>
      <c r="K13" s="58" t="s">
        <v>3</v>
      </c>
      <c r="L13" s="59"/>
      <c r="M13" s="51" t="s">
        <v>4</v>
      </c>
    </row>
    <row r="14" spans="1:13" s="1" customFormat="1" ht="16.5" customHeight="1" thickBot="1" x14ac:dyDescent="0.25">
      <c r="A14" s="54" t="s">
        <v>12</v>
      </c>
      <c r="B14" s="15" t="str">
        <f>H14</f>
        <v>Nagy – Kárász</v>
      </c>
      <c r="C14" s="2" t="s">
        <v>8</v>
      </c>
      <c r="D14" s="9" t="s">
        <v>6</v>
      </c>
      <c r="E14" s="32">
        <v>199.6</v>
      </c>
      <c r="F14" s="52"/>
      <c r="G14"/>
      <c r="H14" s="54" t="s">
        <v>13</v>
      </c>
      <c r="I14" s="15" t="str">
        <f>A14</f>
        <v>Nagy – Spiller</v>
      </c>
      <c r="J14" s="2"/>
      <c r="K14" s="9" t="s">
        <v>6</v>
      </c>
      <c r="L14" s="24">
        <v>199.6</v>
      </c>
      <c r="M14" s="52"/>
    </row>
    <row r="15" spans="1:13" ht="15.75" customHeight="1" thickBot="1" x14ac:dyDescent="0.25">
      <c r="A15" s="55"/>
      <c r="B15" s="16"/>
      <c r="C15" s="5" t="s">
        <v>14</v>
      </c>
      <c r="D15" s="10" t="s">
        <v>7</v>
      </c>
      <c r="E15" s="29">
        <v>119.8</v>
      </c>
      <c r="F15" s="52"/>
      <c r="H15" s="55"/>
      <c r="I15" s="16"/>
      <c r="J15" s="5"/>
      <c r="K15" s="10" t="s">
        <v>7</v>
      </c>
      <c r="L15" s="21">
        <v>199.6</v>
      </c>
      <c r="M15" s="52"/>
    </row>
    <row r="16" spans="1:13" ht="15.75" customHeight="1" thickBot="1" x14ac:dyDescent="0.25">
      <c r="A16" s="3"/>
      <c r="B16" s="17" t="str">
        <f>H4</f>
        <v>Joó-Tatár</v>
      </c>
      <c r="C16" s="6" t="s">
        <v>14</v>
      </c>
      <c r="D16" s="9" t="s">
        <v>6</v>
      </c>
      <c r="E16" s="30">
        <v>199.5</v>
      </c>
      <c r="F16" s="52"/>
      <c r="H16" s="3"/>
      <c r="I16" s="17" t="str">
        <f>A4</f>
        <v>Biró-Kalocsay</v>
      </c>
      <c r="J16" s="6" t="s">
        <v>15</v>
      </c>
      <c r="K16" s="9" t="s">
        <v>6</v>
      </c>
      <c r="L16" s="19">
        <v>117.5</v>
      </c>
      <c r="M16" s="52"/>
    </row>
    <row r="17" spans="1:13" ht="15.75" customHeight="1" thickBot="1" x14ac:dyDescent="0.25">
      <c r="A17" s="3"/>
      <c r="B17" s="16"/>
      <c r="C17" s="7" t="s">
        <v>8</v>
      </c>
      <c r="D17" s="33" t="s">
        <v>7</v>
      </c>
      <c r="E17" s="31">
        <v>13.3</v>
      </c>
      <c r="F17" s="52"/>
      <c r="H17" s="3"/>
      <c r="I17" s="16"/>
      <c r="J17" s="27" t="s">
        <v>16</v>
      </c>
      <c r="K17" s="33" t="s">
        <v>7</v>
      </c>
      <c r="L17" s="23">
        <v>62.5</v>
      </c>
      <c r="M17" s="52"/>
    </row>
    <row r="18" spans="1:13" ht="15.75" customHeight="1" thickBot="1" x14ac:dyDescent="0.25">
      <c r="A18" s="3"/>
      <c r="B18" s="25" t="str">
        <f>A4</f>
        <v>Biró-Kalocsay</v>
      </c>
      <c r="C18" s="35" t="s">
        <v>8</v>
      </c>
      <c r="D18" s="36" t="s">
        <v>6</v>
      </c>
      <c r="E18" s="41">
        <v>36.700000000000003</v>
      </c>
      <c r="F18" s="53"/>
      <c r="H18" s="3"/>
      <c r="I18" s="25" t="str">
        <f>H4</f>
        <v>Joó-Tatár</v>
      </c>
      <c r="J18" s="48" t="s">
        <v>16</v>
      </c>
      <c r="K18" s="47" t="s">
        <v>6</v>
      </c>
      <c r="L18" s="40">
        <v>199.6</v>
      </c>
      <c r="M18" s="53"/>
    </row>
    <row r="19" spans="1:13" ht="15.75" customHeight="1" thickBot="1" x14ac:dyDescent="0.25">
      <c r="A19" s="3"/>
      <c r="B19" s="16"/>
      <c r="C19" s="5" t="s">
        <v>14</v>
      </c>
      <c r="D19" s="37" t="s">
        <v>7</v>
      </c>
      <c r="E19" s="38">
        <v>30.8</v>
      </c>
      <c r="F19" s="53"/>
      <c r="H19" s="3"/>
      <c r="I19" s="16"/>
      <c r="J19" s="46" t="s">
        <v>15</v>
      </c>
      <c r="K19" s="45" t="s">
        <v>7</v>
      </c>
      <c r="L19" s="39">
        <v>199.6</v>
      </c>
      <c r="M19" s="53"/>
    </row>
    <row r="20" spans="1:13" ht="17" thickBot="1" x14ac:dyDescent="0.25">
      <c r="B20" s="16"/>
      <c r="C20" s="49" t="s">
        <v>5</v>
      </c>
      <c r="D20" s="50"/>
      <c r="E20" s="34">
        <f>(SUM(E14:E19)-LARGE(E14:E19,1))</f>
        <v>400.09999999999991</v>
      </c>
      <c r="F20" s="14">
        <f>E20/(COUNT(E14:E19)-1)</f>
        <v>80.019999999999982</v>
      </c>
      <c r="I20" s="16"/>
      <c r="J20" s="49" t="s">
        <v>5</v>
      </c>
      <c r="K20" s="50"/>
      <c r="L20" s="34">
        <f>(SUM(L14:L19)-LARGE(L14:L19,1))</f>
        <v>778.80000000000007</v>
      </c>
      <c r="M20" s="14">
        <f>L20/(COUNT(L14:L19)-1)</f>
        <v>155.76000000000002</v>
      </c>
    </row>
  </sheetData>
  <mergeCells count="16">
    <mergeCell ref="K3:L3"/>
    <mergeCell ref="F3:F9"/>
    <mergeCell ref="M3:M9"/>
    <mergeCell ref="K13:L13"/>
    <mergeCell ref="F13:F19"/>
    <mergeCell ref="D3:E3"/>
    <mergeCell ref="D13:E13"/>
    <mergeCell ref="H4:H5"/>
    <mergeCell ref="C10:D10"/>
    <mergeCell ref="H14:H15"/>
    <mergeCell ref="C20:D20"/>
    <mergeCell ref="M13:M19"/>
    <mergeCell ref="J20:K20"/>
    <mergeCell ref="A14:A15"/>
    <mergeCell ref="A4:A5"/>
    <mergeCell ref="J10:K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 xml:space="preserve">&amp;C&amp;12"Ifi Lányok Csapat OB 2019"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2019-04-27T13:12:27Z</cp:lastPrinted>
  <dcterms:created xsi:type="dcterms:W3CDTF">2015-07-23T15:30:22Z</dcterms:created>
  <dcterms:modified xsi:type="dcterms:W3CDTF">2019-05-18T19:44:53Z</dcterms:modified>
</cp:coreProperties>
</file>